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06ĐH_MT2" sheetId="6" r:id="rId1"/>
  </sheets>
  <calcPr calcId="145621"/>
</workbook>
</file>

<file path=xl/calcChain.xml><?xml version="1.0" encoding="utf-8"?>
<calcChain xmlns="http://schemas.openxmlformats.org/spreadsheetml/2006/main">
  <c r="G15" i="6" l="1"/>
  <c r="D22" i="6" l="1"/>
  <c r="A18" i="6"/>
  <c r="H15" i="6"/>
  <c r="D19" i="6" l="1"/>
  <c r="D18" i="6"/>
  <c r="E20" i="6" s="1"/>
  <c r="E19" i="6" l="1"/>
</calcChain>
</file>

<file path=xl/sharedStrings.xml><?xml version="1.0" encoding="utf-8"?>
<sst xmlns="http://schemas.openxmlformats.org/spreadsheetml/2006/main" count="34" uniqueCount="34">
  <si>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</si>
  <si>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</si>
  <si>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</si>
  <si>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</si>
  <si>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</si>
  <si>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</si>
  <si>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</si>
  <si>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</si>
  <si>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</si>
  <si>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</si>
  <si>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</si>
  <si>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</si>
  <si>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 xml:space="preserve">      NĂM HỌC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</si>
  <si>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</si>
  <si>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</si>
  <si>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</si>
  <si>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</si>
  <si>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</si>
  <si>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</si>
  <si>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</si>
  <si>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</si>
  <si>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</si>
  <si>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</si>
  <si>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</si>
  <si>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KHOA/TRƯỞNG BỘ MÔN</t>
  </si>
  <si>
    <t>GV giảng dạy</t>
  </si>
  <si>
    <t>I</t>
  </si>
  <si>
    <t>2017- 2018</t>
  </si>
  <si>
    <t>Thi BS ngày 26/01/2018</t>
  </si>
  <si>
    <t>06ĐH_MT2</t>
  </si>
  <si>
    <t>NHỮNG NLCBCN MÁC LÊNIN 1</t>
  </si>
  <si>
    <t>Nguyễn Quang</t>
  </si>
  <si>
    <t>Phúc</t>
  </si>
  <si>
    <t>NGUYỄN THỊ HỒNG 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</si>
</sst>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/>
    </xf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/>
    <xf numFmtId="165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0" xfId="0" applyFont="1"/>
    <xf numFmtId="0" fontId="8" fillId="0" borderId="9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C15" sqref="C15"/>
    </sheetView>
  </sheetViews>
  <sheetFormatPr defaultRowHeight="15" x14ac:dyDescent="0.25"/>
  <cols>
    <col min="1" max="1" width="5.7109375" customWidth="1"/>
    <col min="2" max="2" width="14.28515625" customWidth="1"/>
    <col min="3" max="3" width="16.85546875" customWidth="1"/>
    <col min="4" max="4" width="18.5703125" customWidth="1"/>
    <col min="5" max="6" width="8.7109375" customWidth="1"/>
    <col min="7" max="7" width="7.28515625" customWidth="1"/>
    <col min="8" max="8" width="7.7109375" customWidth="1"/>
    <col min="9" max="9" width="11.5703125" customWidth="1"/>
  </cols>
  <sheetData>
    <row r="1" spans="1:9" ht="15.75" x14ac:dyDescent="0.25">
      <c r="A1" s="28" t="s">
        <v>0</v>
      </c>
      <c r="B1" s="28"/>
      <c r="C1" s="28"/>
      <c r="D1" s="28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8" t="s">
        <v>4</v>
      </c>
      <c r="B3" s="28"/>
      <c r="C3" s="28"/>
      <c r="D3" s="28"/>
      <c r="E3" s="1"/>
      <c r="F3" s="1"/>
      <c r="G3" s="1"/>
      <c r="H3" s="1"/>
      <c r="I3" s="1"/>
    </row>
    <row r="4" spans="1:9" ht="15.75" x14ac:dyDescent="0.25">
      <c r="A4" s="28" t="s">
        <v>5</v>
      </c>
      <c r="B4" s="28"/>
      <c r="C4" s="28"/>
      <c r="D4" s="28"/>
      <c r="E4" s="1"/>
      <c r="F4" s="1"/>
      <c r="G4" s="1"/>
      <c r="H4" s="1"/>
      <c r="I4" s="1"/>
    </row>
    <row r="5" spans="1:9" ht="12" customHeight="1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8" customHeight="1" x14ac:dyDescent="0.3">
      <c r="A6" s="31" t="s">
        <v>6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32" t="s">
        <v>7</v>
      </c>
      <c r="B8" s="32"/>
      <c r="C8" s="33" t="s">
        <v>30</v>
      </c>
      <c r="D8" s="33"/>
      <c r="E8" s="32" t="s">
        <v>8</v>
      </c>
      <c r="F8" s="32"/>
      <c r="G8" s="2">
        <v>2</v>
      </c>
      <c r="H8" s="2"/>
      <c r="I8" s="2"/>
    </row>
    <row r="9" spans="1:9" ht="15.75" x14ac:dyDescent="0.25">
      <c r="A9" s="32" t="s">
        <v>9</v>
      </c>
      <c r="B9" s="32"/>
      <c r="C9" s="32" t="s">
        <v>29</v>
      </c>
      <c r="D9" s="32"/>
      <c r="E9" s="32" t="s">
        <v>10</v>
      </c>
      <c r="F9" s="32"/>
      <c r="G9" s="2" t="s">
        <v>26</v>
      </c>
      <c r="H9" s="2"/>
      <c r="I9" s="2"/>
    </row>
    <row r="10" spans="1:9" ht="15.75" x14ac:dyDescent="0.25">
      <c r="A10" s="32" t="s">
        <v>11</v>
      </c>
      <c r="B10" s="32"/>
      <c r="C10" s="32" t="s">
        <v>33</v>
      </c>
      <c r="D10" s="32"/>
      <c r="E10" s="3" t="s">
        <v>12</v>
      </c>
      <c r="F10" s="4"/>
      <c r="G10" s="4" t="s">
        <v>27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13</v>
      </c>
      <c r="B12" s="36" t="s">
        <v>14</v>
      </c>
      <c r="C12" s="38" t="s">
        <v>15</v>
      </c>
      <c r="D12" s="39"/>
      <c r="E12" s="5" t="s">
        <v>16</v>
      </c>
      <c r="F12" s="5" t="s">
        <v>17</v>
      </c>
      <c r="G12" s="47" t="s">
        <v>18</v>
      </c>
      <c r="H12" s="48"/>
      <c r="I12" s="43" t="s">
        <v>19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20</v>
      </c>
      <c r="H13" s="7" t="s">
        <v>21</v>
      </c>
      <c r="I13" s="44"/>
    </row>
    <row r="14" spans="1:9" ht="15.75" x14ac:dyDescent="0.25">
      <c r="A14" s="25">
        <v>1</v>
      </c>
      <c r="B14" s="25">
        <v>2</v>
      </c>
      <c r="C14" s="45">
        <v>3</v>
      </c>
      <c r="D14" s="45"/>
      <c r="E14" s="25">
        <v>4</v>
      </c>
      <c r="F14" s="25">
        <v>5</v>
      </c>
      <c r="G14" s="25">
        <v>6</v>
      </c>
      <c r="H14" s="24">
        <v>7</v>
      </c>
      <c r="I14" s="7">
        <v>8</v>
      </c>
    </row>
    <row r="15" spans="1:9" ht="29.25" customHeight="1" x14ac:dyDescent="0.25">
      <c r="A15" s="8">
        <v>1</v>
      </c>
      <c r="B15" s="9">
        <v>650020072</v>
      </c>
      <c r="C15" s="10" t="s">
        <v>31</v>
      </c>
      <c r="D15" s="10" t="s">
        <v>32</v>
      </c>
      <c r="E15" s="11">
        <v>9.8000000000000007</v>
      </c>
      <c r="F15" s="11">
        <v>2</v>
      </c>
      <c r="G15" s="11">
        <f>E15*$E$13+F15*$F$13</f>
        <v>4.34</v>
      </c>
      <c r="H15" s="12" t="str">
        <f t="shared" ref="H15" si="0">IF(G15&lt;4,"F",IF(G15&lt;=4.9,"D",IF(G15&lt;=5.4,"D+",IF(G15&lt;=5.9,"C",IF(G15&lt;=6.9,"C+",IF(G15&lt;=7.9,"B",IF(G15&lt;=8.4,"B+","A")))))))</f>
        <v>D</v>
      </c>
      <c r="I15" s="27" t="s">
        <v>28</v>
      </c>
    </row>
    <row r="16" spans="1:9" ht="30" customHeight="1" x14ac:dyDescent="0.25">
      <c r="A16" s="8"/>
      <c r="B16" s="9"/>
      <c r="C16" s="10"/>
      <c r="D16" s="10"/>
      <c r="E16" s="11"/>
      <c r="F16" s="11"/>
      <c r="G16" s="11"/>
      <c r="H16" s="12"/>
      <c r="I16" s="13"/>
    </row>
    <row r="17" spans="1:9" ht="16.5" x14ac:dyDescent="0.25">
      <c r="A17" s="1"/>
      <c r="B17" s="14"/>
      <c r="C17" s="15"/>
      <c r="D17" s="15"/>
      <c r="E17" s="1"/>
      <c r="F17" s="1"/>
      <c r="G17" s="1"/>
      <c r="H17" s="1"/>
      <c r="I17" s="1"/>
    </row>
    <row r="18" spans="1:9" ht="15.75" x14ac:dyDescent="0.25">
      <c r="A18" s="16" t="str">
        <f>"Cộng danh sách gồm "</f>
        <v xml:space="preserve">Cộng danh sách gồm </v>
      </c>
      <c r="B18" s="16"/>
      <c r="C18" s="16"/>
      <c r="D18" s="17">
        <f>COUNTA(H15:H16)</f>
        <v>1</v>
      </c>
      <c r="E18" s="18">
        <v>1</v>
      </c>
      <c r="F18" s="19"/>
      <c r="G18" s="1"/>
      <c r="H18" s="1"/>
      <c r="I18" s="1"/>
    </row>
    <row r="19" spans="1:9" ht="15.75" x14ac:dyDescent="0.25">
      <c r="A19" s="46" t="s">
        <v>22</v>
      </c>
      <c r="B19" s="46"/>
      <c r="C19" s="46"/>
      <c r="D19" s="20">
        <f>COUNTIF(G15:G16,"&gt;=5")</f>
        <v>0</v>
      </c>
      <c r="E19" s="21">
        <f>D19/D18</f>
        <v>0</v>
      </c>
      <c r="F19" s="22"/>
      <c r="G19" s="1"/>
      <c r="H19" s="1"/>
      <c r="I19" s="1"/>
    </row>
    <row r="20" spans="1:9" ht="15.75" x14ac:dyDescent="0.25">
      <c r="A20" s="46" t="s">
        <v>23</v>
      </c>
      <c r="B20" s="46"/>
      <c r="C20" s="46"/>
      <c r="D20" s="20"/>
      <c r="E20" s="21">
        <f>D20/D18</f>
        <v>0</v>
      </c>
      <c r="F20" s="22"/>
      <c r="G20" s="1"/>
      <c r="H20" s="1"/>
      <c r="I20" s="1"/>
    </row>
    <row r="21" spans="1:9" ht="15.75" x14ac:dyDescent="0.25">
      <c r="A21" s="3"/>
      <c r="B21" s="3"/>
      <c r="C21" s="4"/>
      <c r="D21" s="3"/>
      <c r="E21" s="2"/>
      <c r="F21" s="1"/>
      <c r="G21" s="1"/>
      <c r="H21" s="1"/>
      <c r="I21" s="1"/>
    </row>
    <row r="22" spans="1:9" ht="15.75" x14ac:dyDescent="0.25">
      <c r="A22" s="1"/>
      <c r="B22" s="1"/>
      <c r="C22" s="1"/>
      <c r="D22" s="49" t="str">
        <f ca="1">"TP. Hồ Chí Minh, ngày "&amp;  DAY(NOW())&amp;" tháng " &amp;MONTH(NOW())&amp;" năm "&amp;YEAR(NOW())</f>
        <v>TP. Hồ Chí Minh, ngày 5 tháng 2 năm 2018</v>
      </c>
      <c r="E22" s="49"/>
      <c r="F22" s="49"/>
      <c r="G22" s="49"/>
      <c r="H22" s="49"/>
      <c r="I22" s="49"/>
    </row>
    <row r="23" spans="1:9" ht="15.75" x14ac:dyDescent="0.25">
      <c r="A23" s="28" t="s">
        <v>24</v>
      </c>
      <c r="B23" s="28"/>
      <c r="C23" s="28"/>
      <c r="D23" s="1"/>
      <c r="E23" s="28" t="s">
        <v>25</v>
      </c>
      <c r="F23" s="28"/>
      <c r="G23" s="28"/>
      <c r="H23" s="28"/>
      <c r="I23" s="28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8" spans="1:9" ht="16.5" x14ac:dyDescent="0.25">
      <c r="A28" s="26"/>
      <c r="B28" s="42"/>
      <c r="C28" s="42"/>
      <c r="D28" s="26"/>
      <c r="E28" s="42"/>
      <c r="F28" s="42"/>
      <c r="G28" s="42"/>
      <c r="H28" s="42"/>
      <c r="I28" s="42"/>
    </row>
    <row r="29" spans="1:9" s="26" customFormat="1" ht="16.5" x14ac:dyDescent="0.25">
      <c r="A29"/>
      <c r="B29"/>
      <c r="C29"/>
      <c r="D29"/>
      <c r="E29"/>
      <c r="F29"/>
      <c r="G29"/>
      <c r="H29"/>
      <c r="I29"/>
    </row>
  </sheetData>
  <protectedRanges>
    <protectedRange sqref="A24:D24" name="Range5"/>
    <protectedRange sqref="I15:I16" name="Range4"/>
    <protectedRange sqref="E15:F16" name="Range3"/>
    <protectedRange sqref="A4" name="Range1"/>
    <protectedRange sqref="E13:F13" name="Range6"/>
    <protectedRange sqref="C8:C10 G8:G9" name="Range2_1"/>
    <protectedRange sqref="E24:I24" name="Range5_1_1"/>
    <protectedRange sqref="B15:D17" name="Range3_3_1"/>
  </protectedRanges>
  <mergeCells count="28">
    <mergeCell ref="B28:C28"/>
    <mergeCell ref="I12:I13"/>
    <mergeCell ref="C14:D14"/>
    <mergeCell ref="A19:C19"/>
    <mergeCell ref="A20:C20"/>
    <mergeCell ref="A23:C23"/>
    <mergeCell ref="E23:I23"/>
    <mergeCell ref="G12:H12"/>
    <mergeCell ref="D22:I22"/>
    <mergeCell ref="E28:I28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16">
    <cfRule type="cellIs" dxfId="1" priority="2" stopIfTrue="1" operator="equal">
      <formula>"F"</formula>
    </cfRule>
  </conditionalFormatting>
  <conditionalFormatting sqref="G15:G16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06ĐH_MT2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LyLuanChinhTri</cp:lastModifiedBy>
  <cp:lastPrinted>2018-01-31T08:10:52Z</cp:lastPrinted>
  <dcterms:created xsi:type="dcterms:W3CDTF">2017-11-27T02:49:56Z</dcterms:created>
  <dcterms:modified xsi:type="dcterms:W3CDTF">2018-02-05T04:11:13Z</dcterms:modified>
</cp:coreProperties>
</file>