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06_ĐH_ ĐC" sheetId="64" r:id="rId1"/>
  </sheets>
  <calcPr calcId="145621"/>
</workbook>
</file>

<file path=xl/calcChain.xml><?xml version="1.0" encoding="utf-8"?>
<calcChain xmlns="http://schemas.openxmlformats.org/spreadsheetml/2006/main">
  <c r="E43" i="64" l="1"/>
  <c r="A39" i="64"/>
  <c r="G37" i="64"/>
  <c r="H37" i="64" s="1"/>
  <c r="G36" i="64"/>
  <c r="H36" i="64" s="1"/>
  <c r="G35" i="64"/>
  <c r="H35" i="64" s="1"/>
  <c r="G34" i="64"/>
  <c r="H34" i="64" s="1"/>
  <c r="G33" i="64"/>
  <c r="H33" i="64" s="1"/>
  <c r="G32" i="64"/>
  <c r="H32" i="64" s="1"/>
  <c r="G31" i="64"/>
  <c r="H31" i="64" s="1"/>
  <c r="G30" i="64"/>
  <c r="H30" i="64" s="1"/>
  <c r="G29" i="64"/>
  <c r="H29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20" i="64"/>
  <c r="H20" i="64" s="1"/>
  <c r="G19" i="64"/>
  <c r="H19" i="64" s="1"/>
  <c r="G18" i="64"/>
  <c r="H18" i="64" s="1"/>
  <c r="G17" i="64"/>
  <c r="H17" i="64" s="1"/>
  <c r="G16" i="64"/>
  <c r="H16" i="64" s="1"/>
  <c r="G15" i="64"/>
  <c r="D40" i="64" s="1"/>
  <c r="H15" i="64" l="1"/>
  <c r="D39" i="64" s="1"/>
  <c r="E41" i="64" s="1"/>
  <c r="E40" i="64" l="1"/>
</calcChain>
</file>

<file path=xl/sharedStrings.xml><?xml version="1.0" encoding="utf-8"?>
<sst xmlns="http://schemas.openxmlformats.org/spreadsheetml/2006/main" count="101" uniqueCount="101">
  <si>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</si>
  <si>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</si>
  <si>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</si>
  <si>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</si>
  <si>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</si>
  <si>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</si>
  <si>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</si>
  <si>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</si>
  <si>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</si>
  <si>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</si>
  <si>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</si>
  <si>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</si>
  <si>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</si>
  <si>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>GHI CHÚ</t>
  </si>
  <si>
    <t>Số sinh viên đạt</t>
  </si>
  <si>
    <t>Số sinh viên không đạt</t>
  </si>
  <si>
    <t>GV giảng dạy</t>
  </si>
  <si>
    <t>Huyền</t>
  </si>
  <si>
    <t>KHOA/TRƯỞNG BỘ MÔN</t>
  </si>
  <si>
    <t xml:space="preserve">      NĂM HỌC</t>
  </si>
  <si>
    <t>Trung</t>
  </si>
  <si>
    <t>Anh</t>
  </si>
  <si>
    <t>Trần Thị Ngọc Hoa</t>
  </si>
  <si>
    <t>2017-2018</t>
  </si>
  <si>
    <t>Linh</t>
  </si>
  <si>
    <t>Vi</t>
  </si>
  <si>
    <t>02</t>
  </si>
  <si>
    <t xml:space="preserve">       SỐ TÍN CHỈ:</t>
  </si>
  <si>
    <t xml:space="preserve">Điểm 
QT
</t>
  </si>
  <si>
    <t xml:space="preserve">Điểm thi KT HP </t>
  </si>
  <si>
    <t>ĐIỂM 
TỔNG KẾT</t>
  </si>
  <si>
    <t>HỆ 10</t>
  </si>
  <si>
    <t>HỆ 4</t>
  </si>
  <si>
    <t>Minh</t>
  </si>
  <si>
    <t>Nhân</t>
  </si>
  <si>
    <t>Phương</t>
  </si>
  <si>
    <t>Nguyễn Thành</t>
  </si>
  <si>
    <t>Hậu</t>
  </si>
  <si>
    <t>Thanh</t>
  </si>
  <si>
    <t>Mai</t>
  </si>
  <si>
    <t>Nhã</t>
  </si>
  <si>
    <t>Hiếu</t>
  </si>
  <si>
    <t>An</t>
  </si>
  <si>
    <t>Châu</t>
  </si>
  <si>
    <t>Quý</t>
  </si>
  <si>
    <t>Vân</t>
  </si>
  <si>
    <t>Quyên</t>
  </si>
  <si>
    <t>Tân</t>
  </si>
  <si>
    <t>Thái</t>
  </si>
  <si>
    <t>Nguyễn Thị Thảo</t>
  </si>
  <si>
    <t>Pháp luật đại cương</t>
  </si>
  <si>
    <t>06ĐH_ĐC</t>
  </si>
  <si>
    <t>2</t>
  </si>
  <si>
    <t>0650100001</t>
  </si>
  <si>
    <t xml:space="preserve">Diệp Thế </t>
  </si>
  <si>
    <t>0650100002</t>
  </si>
  <si>
    <t>Dương Nguyễn</t>
  </si>
  <si>
    <t>0650100003</t>
  </si>
  <si>
    <t>Bùi Tự Minh</t>
  </si>
  <si>
    <t>0650100004</t>
  </si>
  <si>
    <t>Bùi Tiến</t>
  </si>
  <si>
    <t>0650100006</t>
  </si>
  <si>
    <t xml:space="preserve">Nguyễn Trung </t>
  </si>
  <si>
    <t>0650100005</t>
  </si>
  <si>
    <t>Phạm Khánh</t>
  </si>
  <si>
    <t>0650100008</t>
  </si>
  <si>
    <t xml:space="preserve">Hà Thị Mỹ </t>
  </si>
  <si>
    <t>0650100009</t>
  </si>
  <si>
    <t xml:space="preserve">Phạm Trần Trúc </t>
  </si>
  <si>
    <t>0650100010</t>
  </si>
  <si>
    <t xml:space="preserve">Nguyễn Hữu </t>
  </si>
  <si>
    <t>0650100012</t>
  </si>
  <si>
    <t xml:space="preserve">Mạch Thúy </t>
  </si>
  <si>
    <t>0650100013</t>
  </si>
  <si>
    <t xml:space="preserve">Lê Trọng </t>
  </si>
  <si>
    <t>0650100014</t>
  </si>
  <si>
    <t xml:space="preserve">Trương Văn </t>
  </si>
  <si>
    <t>Phi</t>
  </si>
  <si>
    <t>0650100015</t>
  </si>
  <si>
    <t xml:space="preserve">Trần Viễn </t>
  </si>
  <si>
    <t>0650100016</t>
  </si>
  <si>
    <t>Vũ Viết</t>
  </si>
  <si>
    <t>0650100017</t>
  </si>
  <si>
    <t>0650100018</t>
  </si>
  <si>
    <t xml:space="preserve">Mạch Kim </t>
  </si>
  <si>
    <t>Tài</t>
  </si>
  <si>
    <t>0650100019</t>
  </si>
  <si>
    <t>Lý Nhật</t>
  </si>
  <si>
    <t>0650100020</t>
  </si>
  <si>
    <t xml:space="preserve">Bùi Thành </t>
  </si>
  <si>
    <t>0650100021</t>
  </si>
  <si>
    <t xml:space="preserve">Nguyễn Trịnh </t>
  </si>
  <si>
    <t>0650100022</t>
  </si>
  <si>
    <t xml:space="preserve">Lê Quý </t>
  </si>
  <si>
    <t>Thế</t>
  </si>
  <si>
    <t>0650100023</t>
  </si>
  <si>
    <t>0650100024</t>
  </si>
  <si>
    <t xml:space="preserve">Lâm Thị Thu </t>
  </si>
  <si>
    <t>0650100025</t>
  </si>
  <si>
    <t>Nguyễn Ngọc Thảo</t>
  </si>
  <si>
    <t xml:space="preserve">KHOA LUẬT VÀ LÝ LUẬN CHÍNH TRỊ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</si>
</sst>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</cellStyleXfs>
  <cellXfs count="51">
    <xf numFmtId="0" fontId="0" fillId="0" borderId="0" xfId="0"/>
    <xf numFmtId="165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0" fontId="3" fillId="0" borderId="8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8" xfId="0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7" fillId="0" borderId="11" xfId="0" applyNumberFormat="1" applyFont="1" applyFill="1" applyBorder="1" applyAlignment="1" applyProtection="1"/>
    <xf numFmtId="0" fontId="7" fillId="0" borderId="12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7" fillId="0" borderId="16" xfId="0" applyNumberFormat="1" applyFont="1" applyFill="1" applyBorder="1" applyAlignment="1" applyProtection="1"/>
    <xf numFmtId="165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5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6">
    <cellStyle name="Normal" xfId="0" builtinId="0"/>
    <cellStyle name="Normal 2" xfId="1"/>
    <cellStyle name="Normal 3" xfId="5"/>
    <cellStyle name="Normal 4" xfId="3"/>
    <cellStyle name="Normal 5" xfId="2"/>
    <cellStyle name="Normal 6" xfId="4"/>
  </cellStyles>
  <dxfs count="3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colors>
    <mruColors>
      <color rgb="FFF5A9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E23" sqref="E23"/>
    </sheetView>
  </sheetViews>
  <sheetFormatPr defaultRowHeight="15" x14ac:dyDescent="0.25"/>
  <cols>
    <col min="1" max="1" width="7.5703125" customWidth="1"/>
    <col min="2" max="2" width="15.28515625" customWidth="1"/>
    <col min="3" max="3" width="24.42578125" customWidth="1"/>
  </cols>
  <sheetData>
    <row r="1" spans="1:11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11" ht="15.75" x14ac:dyDescent="0.25">
      <c r="A2" s="31" t="s">
        <v>2</v>
      </c>
      <c r="B2" s="31"/>
      <c r="C2" s="31"/>
      <c r="D2" s="31"/>
      <c r="E2" s="32" t="s">
        <v>3</v>
      </c>
      <c r="F2" s="32"/>
      <c r="G2" s="32"/>
      <c r="H2" s="32"/>
      <c r="I2" s="32"/>
    </row>
    <row r="3" spans="1:11" ht="15.75" x14ac:dyDescent="0.25">
      <c r="A3" s="31" t="s">
        <v>4</v>
      </c>
      <c r="B3" s="31"/>
      <c r="C3" s="31"/>
      <c r="D3" s="31"/>
      <c r="E3" s="6"/>
      <c r="F3" s="6"/>
      <c r="G3" s="6"/>
      <c r="H3" s="6"/>
      <c r="I3" s="6"/>
    </row>
    <row r="4" spans="1:11" ht="15.75" x14ac:dyDescent="0.25">
      <c r="A4" s="31" t="s">
        <v>100</v>
      </c>
      <c r="B4" s="31"/>
      <c r="C4" s="31"/>
      <c r="D4" s="31"/>
      <c r="E4" s="6"/>
      <c r="F4" s="6"/>
      <c r="G4" s="6"/>
      <c r="H4" s="6"/>
      <c r="I4" s="6"/>
    </row>
    <row r="5" spans="1:11" ht="15.75" x14ac:dyDescent="0.25">
      <c r="A5" s="7"/>
      <c r="B5" s="7"/>
      <c r="C5" s="7"/>
      <c r="D5" s="7"/>
      <c r="E5" s="6"/>
      <c r="F5" s="6"/>
      <c r="G5" s="6"/>
      <c r="H5" s="6"/>
      <c r="I5" s="6"/>
    </row>
    <row r="6" spans="1:11" ht="19.5" x14ac:dyDescent="0.3">
      <c r="A6" s="33" t="s">
        <v>5</v>
      </c>
      <c r="B6" s="33"/>
      <c r="C6" s="33"/>
      <c r="D6" s="33"/>
      <c r="E6" s="33"/>
      <c r="F6" s="33"/>
      <c r="G6" s="33"/>
      <c r="H6" s="33"/>
      <c r="I6" s="33"/>
    </row>
    <row r="7" spans="1:11" ht="15.75" x14ac:dyDescent="0.25">
      <c r="A7" s="7"/>
      <c r="B7" s="7"/>
      <c r="C7" s="7"/>
      <c r="D7" s="7"/>
      <c r="E7" s="7"/>
      <c r="F7" s="7"/>
      <c r="G7" s="7"/>
      <c r="H7" s="7"/>
      <c r="I7" s="7"/>
    </row>
    <row r="8" spans="1:11" ht="15.75" x14ac:dyDescent="0.25">
      <c r="A8" s="34" t="s">
        <v>6</v>
      </c>
      <c r="B8" s="34"/>
      <c r="C8" s="35" t="s">
        <v>50</v>
      </c>
      <c r="D8" s="35"/>
      <c r="E8" s="34" t="s">
        <v>27</v>
      </c>
      <c r="F8" s="34"/>
      <c r="G8" s="3" t="s">
        <v>26</v>
      </c>
      <c r="H8" s="8"/>
      <c r="I8" s="8"/>
    </row>
    <row r="9" spans="1:11" ht="15.75" x14ac:dyDescent="0.25">
      <c r="A9" s="34" t="s">
        <v>7</v>
      </c>
      <c r="B9" s="34"/>
      <c r="C9" s="35" t="s">
        <v>51</v>
      </c>
      <c r="D9" s="35"/>
      <c r="E9" s="34" t="s">
        <v>8</v>
      </c>
      <c r="F9" s="34"/>
      <c r="G9" s="3" t="s">
        <v>52</v>
      </c>
      <c r="H9" s="8"/>
      <c r="I9" s="8"/>
    </row>
    <row r="10" spans="1:11" ht="15.75" x14ac:dyDescent="0.25">
      <c r="A10" s="34" t="s">
        <v>9</v>
      </c>
      <c r="B10" s="34"/>
      <c r="C10" s="35" t="s">
        <v>22</v>
      </c>
      <c r="D10" s="35"/>
      <c r="E10" s="9" t="s">
        <v>19</v>
      </c>
      <c r="F10" s="10"/>
      <c r="G10" s="4" t="s">
        <v>23</v>
      </c>
      <c r="H10" s="6"/>
      <c r="I10" s="6"/>
    </row>
    <row r="11" spans="1:11" ht="15.75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11" ht="47.25" x14ac:dyDescent="0.25">
      <c r="A12" s="36" t="s">
        <v>10</v>
      </c>
      <c r="B12" s="38" t="s">
        <v>11</v>
      </c>
      <c r="C12" s="40" t="s">
        <v>12</v>
      </c>
      <c r="D12" s="41"/>
      <c r="E12" s="11" t="s">
        <v>28</v>
      </c>
      <c r="F12" s="11" t="s">
        <v>29</v>
      </c>
      <c r="G12" s="44" t="s">
        <v>30</v>
      </c>
      <c r="H12" s="45"/>
      <c r="I12" s="46" t="s">
        <v>13</v>
      </c>
    </row>
    <row r="13" spans="1:11" ht="15.75" x14ac:dyDescent="0.25">
      <c r="A13" s="37"/>
      <c r="B13" s="39"/>
      <c r="C13" s="42"/>
      <c r="D13" s="43"/>
      <c r="E13" s="12">
        <v>0.3</v>
      </c>
      <c r="F13" s="12">
        <v>0.7</v>
      </c>
      <c r="G13" s="13" t="s">
        <v>31</v>
      </c>
      <c r="H13" s="13" t="s">
        <v>32</v>
      </c>
      <c r="I13" s="47"/>
    </row>
    <row r="14" spans="1:11" ht="15.75" x14ac:dyDescent="0.25">
      <c r="A14" s="14">
        <v>1</v>
      </c>
      <c r="B14" s="14">
        <v>2</v>
      </c>
      <c r="C14" s="48">
        <v>3</v>
      </c>
      <c r="D14" s="48"/>
      <c r="E14" s="14">
        <v>4</v>
      </c>
      <c r="F14" s="14">
        <v>5</v>
      </c>
      <c r="G14" s="14">
        <v>6</v>
      </c>
      <c r="H14" s="15">
        <v>7</v>
      </c>
      <c r="I14" s="13">
        <v>8</v>
      </c>
    </row>
    <row r="15" spans="1:11" ht="16.5" x14ac:dyDescent="0.25">
      <c r="A15" s="16">
        <v>1</v>
      </c>
      <c r="B15" s="24" t="s">
        <v>53</v>
      </c>
      <c r="C15" s="25" t="s">
        <v>54</v>
      </c>
      <c r="D15" s="26" t="s">
        <v>42</v>
      </c>
      <c r="E15" s="1">
        <v>8.9</v>
      </c>
      <c r="F15" s="1"/>
      <c r="G15" s="1">
        <f>E15*$E$13+F15*$F$13</f>
        <v>2.67</v>
      </c>
      <c r="H15" s="2" t="str">
        <f>IF(G15&lt;4,"F",IF(G15&lt;=4.9,"D",IF(G15&lt;=5.4,"D+",IF(G15&lt;=5.9,"C",IF(G15&lt;=6.9,"C+",IF(G15&lt;=7.9,"B",IF(G15&lt;=8.4,"B+","A")))))))</f>
        <v>F</v>
      </c>
      <c r="I15" s="5"/>
      <c r="K15" s="30"/>
    </row>
    <row r="16" spans="1:11" ht="16.5" x14ac:dyDescent="0.25">
      <c r="A16" s="16">
        <v>2</v>
      </c>
      <c r="B16" s="24" t="s">
        <v>55</v>
      </c>
      <c r="C16" s="25" t="s">
        <v>56</v>
      </c>
      <c r="D16" s="26" t="s">
        <v>21</v>
      </c>
      <c r="E16" s="1">
        <v>10</v>
      </c>
      <c r="F16" s="1"/>
      <c r="G16" s="1">
        <f t="shared" ref="G16:G37" si="0">E16*$E$13+F16*$F$13</f>
        <v>3</v>
      </c>
      <c r="H16" s="2" t="str">
        <f t="shared" ref="H16:H37" si="1">IF(G16&lt;4,"F",IF(G16&lt;=4.9,"D",IF(G16&lt;=5.4,"D+",IF(G16&lt;=5.9,"C",IF(G16&lt;=6.9,"C+",IF(G16&lt;=7.9,"B",IF(G16&lt;=8.4,"B+","A")))))))</f>
        <v>F</v>
      </c>
      <c r="I16" s="5"/>
      <c r="K16" s="30"/>
    </row>
    <row r="17" spans="1:11" ht="16.5" x14ac:dyDescent="0.25">
      <c r="A17" s="16">
        <v>3</v>
      </c>
      <c r="B17" s="24" t="s">
        <v>57</v>
      </c>
      <c r="C17" s="25" t="s">
        <v>58</v>
      </c>
      <c r="D17" s="26" t="s">
        <v>43</v>
      </c>
      <c r="E17" s="1">
        <v>7.3</v>
      </c>
      <c r="F17" s="1"/>
      <c r="G17" s="1">
        <f t="shared" si="0"/>
        <v>2.19</v>
      </c>
      <c r="H17" s="2" t="str">
        <f t="shared" si="1"/>
        <v>F</v>
      </c>
      <c r="I17" s="5"/>
      <c r="K17" s="30"/>
    </row>
    <row r="18" spans="1:11" ht="16.5" x14ac:dyDescent="0.25">
      <c r="A18" s="16">
        <v>4</v>
      </c>
      <c r="B18" s="24" t="s">
        <v>59</v>
      </c>
      <c r="C18" s="25" t="s">
        <v>60</v>
      </c>
      <c r="D18" s="26" t="s">
        <v>37</v>
      </c>
      <c r="E18" s="1">
        <v>7.4</v>
      </c>
      <c r="F18" s="1"/>
      <c r="G18" s="1">
        <f t="shared" si="0"/>
        <v>2.2200000000000002</v>
      </c>
      <c r="H18" s="2" t="str">
        <f t="shared" si="1"/>
        <v>F</v>
      </c>
      <c r="I18" s="5"/>
      <c r="K18" s="30"/>
    </row>
    <row r="19" spans="1:11" ht="16.5" x14ac:dyDescent="0.25">
      <c r="A19" s="16">
        <v>5</v>
      </c>
      <c r="B19" s="24" t="s">
        <v>61</v>
      </c>
      <c r="C19" s="25" t="s">
        <v>62</v>
      </c>
      <c r="D19" s="26" t="s">
        <v>41</v>
      </c>
      <c r="E19" s="1">
        <v>8</v>
      </c>
      <c r="F19" s="1"/>
      <c r="G19" s="1">
        <f t="shared" si="0"/>
        <v>2.4</v>
      </c>
      <c r="H19" s="2" t="str">
        <f t="shared" si="1"/>
        <v>F</v>
      </c>
      <c r="I19" s="5"/>
      <c r="K19" s="30"/>
    </row>
    <row r="20" spans="1:11" ht="16.5" x14ac:dyDescent="0.25">
      <c r="A20" s="16">
        <v>6</v>
      </c>
      <c r="B20" s="24" t="s">
        <v>63</v>
      </c>
      <c r="C20" s="25" t="s">
        <v>64</v>
      </c>
      <c r="D20" s="26" t="s">
        <v>17</v>
      </c>
      <c r="E20" s="1">
        <v>10</v>
      </c>
      <c r="F20" s="1"/>
      <c r="G20" s="1">
        <f t="shared" si="0"/>
        <v>3</v>
      </c>
      <c r="H20" s="2" t="str">
        <f t="shared" si="1"/>
        <v>F</v>
      </c>
      <c r="I20" s="5"/>
      <c r="K20" s="30"/>
    </row>
    <row r="21" spans="1:11" ht="16.5" x14ac:dyDescent="0.25">
      <c r="A21" s="16">
        <v>7</v>
      </c>
      <c r="B21" s="24" t="s">
        <v>65</v>
      </c>
      <c r="C21" s="25" t="s">
        <v>66</v>
      </c>
      <c r="D21" s="26" t="s">
        <v>24</v>
      </c>
      <c r="E21" s="1">
        <v>9</v>
      </c>
      <c r="F21" s="1"/>
      <c r="G21" s="1">
        <f t="shared" si="0"/>
        <v>2.6999999999999997</v>
      </c>
      <c r="H21" s="2" t="str">
        <f t="shared" si="1"/>
        <v>F</v>
      </c>
      <c r="I21" s="5"/>
      <c r="K21" s="30"/>
    </row>
    <row r="22" spans="1:11" ht="16.5" x14ac:dyDescent="0.25">
      <c r="A22" s="16">
        <v>8</v>
      </c>
      <c r="B22" s="24" t="s">
        <v>67</v>
      </c>
      <c r="C22" s="25" t="s">
        <v>68</v>
      </c>
      <c r="D22" s="26" t="s">
        <v>39</v>
      </c>
      <c r="E22" s="1">
        <v>0</v>
      </c>
      <c r="F22" s="1"/>
      <c r="G22" s="1">
        <f t="shared" si="0"/>
        <v>0</v>
      </c>
      <c r="H22" s="2" t="str">
        <f t="shared" si="1"/>
        <v>F</v>
      </c>
      <c r="I22" s="5"/>
      <c r="K22" s="30"/>
    </row>
    <row r="23" spans="1:11" ht="16.5" x14ac:dyDescent="0.25">
      <c r="A23" s="16">
        <v>9</v>
      </c>
      <c r="B23" s="24" t="s">
        <v>69</v>
      </c>
      <c r="C23" s="25" t="s">
        <v>70</v>
      </c>
      <c r="D23" s="26" t="s">
        <v>33</v>
      </c>
      <c r="E23" s="1">
        <v>0</v>
      </c>
      <c r="F23" s="1"/>
      <c r="G23" s="1">
        <f t="shared" si="0"/>
        <v>0</v>
      </c>
      <c r="H23" s="2" t="str">
        <f t="shared" si="1"/>
        <v>F</v>
      </c>
      <c r="I23" s="5"/>
      <c r="K23" s="30"/>
    </row>
    <row r="24" spans="1:11" ht="16.5" x14ac:dyDescent="0.25">
      <c r="A24" s="16">
        <v>10</v>
      </c>
      <c r="B24" s="24" t="s">
        <v>71</v>
      </c>
      <c r="C24" s="25" t="s">
        <v>72</v>
      </c>
      <c r="D24" s="26" t="s">
        <v>40</v>
      </c>
      <c r="E24" s="1">
        <v>9</v>
      </c>
      <c r="F24" s="1"/>
      <c r="G24" s="1">
        <f t="shared" si="0"/>
        <v>2.6999999999999997</v>
      </c>
      <c r="H24" s="2" t="str">
        <f t="shared" si="1"/>
        <v>F</v>
      </c>
      <c r="I24" s="5"/>
      <c r="K24" s="30"/>
    </row>
    <row r="25" spans="1:11" ht="16.5" x14ac:dyDescent="0.25">
      <c r="A25" s="16">
        <v>11</v>
      </c>
      <c r="B25" s="24" t="s">
        <v>73</v>
      </c>
      <c r="C25" s="25" t="s">
        <v>74</v>
      </c>
      <c r="D25" s="26" t="s">
        <v>34</v>
      </c>
      <c r="E25" s="1">
        <v>8.3000000000000007</v>
      </c>
      <c r="F25" s="1"/>
      <c r="G25" s="1">
        <f t="shared" si="0"/>
        <v>2.4900000000000002</v>
      </c>
      <c r="H25" s="2" t="str">
        <f t="shared" si="1"/>
        <v>F</v>
      </c>
      <c r="I25" s="5"/>
      <c r="K25" s="30"/>
    </row>
    <row r="26" spans="1:11" ht="16.5" x14ac:dyDescent="0.25">
      <c r="A26" s="16">
        <v>12</v>
      </c>
      <c r="B26" s="24" t="s">
        <v>75</v>
      </c>
      <c r="C26" s="25" t="s">
        <v>76</v>
      </c>
      <c r="D26" s="26" t="s">
        <v>77</v>
      </c>
      <c r="E26" s="1">
        <v>10</v>
      </c>
      <c r="F26" s="1"/>
      <c r="G26" s="1">
        <f t="shared" si="0"/>
        <v>3</v>
      </c>
      <c r="H26" s="2" t="str">
        <f t="shared" si="1"/>
        <v>F</v>
      </c>
      <c r="I26" s="5"/>
      <c r="K26" s="30"/>
    </row>
    <row r="27" spans="1:11" ht="16.5" x14ac:dyDescent="0.25">
      <c r="A27" s="16">
        <v>13</v>
      </c>
      <c r="B27" s="24" t="s">
        <v>78</v>
      </c>
      <c r="C27" s="25" t="s">
        <v>79</v>
      </c>
      <c r="D27" s="26" t="s">
        <v>35</v>
      </c>
      <c r="E27" s="1">
        <v>9.3000000000000007</v>
      </c>
      <c r="F27" s="1"/>
      <c r="G27" s="1">
        <f t="shared" si="0"/>
        <v>2.79</v>
      </c>
      <c r="H27" s="2" t="str">
        <f t="shared" si="1"/>
        <v>F</v>
      </c>
      <c r="I27" s="5"/>
      <c r="K27" s="30"/>
    </row>
    <row r="28" spans="1:11" ht="16.5" x14ac:dyDescent="0.25">
      <c r="A28" s="16">
        <v>14</v>
      </c>
      <c r="B28" s="24" t="s">
        <v>80</v>
      </c>
      <c r="C28" s="25" t="s">
        <v>81</v>
      </c>
      <c r="D28" s="26" t="s">
        <v>44</v>
      </c>
      <c r="E28" s="1">
        <v>8.1</v>
      </c>
      <c r="F28" s="1"/>
      <c r="G28" s="1">
        <f t="shared" si="0"/>
        <v>2.4299999999999997</v>
      </c>
      <c r="H28" s="2" t="str">
        <f t="shared" si="1"/>
        <v>F</v>
      </c>
      <c r="I28" s="5"/>
      <c r="K28" s="30"/>
    </row>
    <row r="29" spans="1:11" ht="16.5" x14ac:dyDescent="0.25">
      <c r="A29" s="16">
        <v>15</v>
      </c>
      <c r="B29" s="24" t="s">
        <v>82</v>
      </c>
      <c r="C29" s="25" t="s">
        <v>49</v>
      </c>
      <c r="D29" s="26" t="s">
        <v>46</v>
      </c>
      <c r="E29" s="1">
        <v>8.6</v>
      </c>
      <c r="F29" s="1"/>
      <c r="G29" s="1">
        <f t="shared" si="0"/>
        <v>2.5799999999999996</v>
      </c>
      <c r="H29" s="2" t="str">
        <f t="shared" si="1"/>
        <v>F</v>
      </c>
      <c r="I29" s="5"/>
      <c r="K29" s="30"/>
    </row>
    <row r="30" spans="1:11" ht="16.5" x14ac:dyDescent="0.25">
      <c r="A30" s="16">
        <v>16</v>
      </c>
      <c r="B30" s="24" t="s">
        <v>83</v>
      </c>
      <c r="C30" s="25" t="s">
        <v>84</v>
      </c>
      <c r="D30" s="26" t="s">
        <v>85</v>
      </c>
      <c r="E30" s="1">
        <v>10</v>
      </c>
      <c r="F30" s="1"/>
      <c r="G30" s="1">
        <f t="shared" si="0"/>
        <v>3</v>
      </c>
      <c r="H30" s="2" t="str">
        <f t="shared" si="1"/>
        <v>F</v>
      </c>
      <c r="I30" s="5"/>
      <c r="K30" s="30"/>
    </row>
    <row r="31" spans="1:11" ht="16.5" x14ac:dyDescent="0.25">
      <c r="A31" s="16">
        <v>17</v>
      </c>
      <c r="B31" s="24" t="s">
        <v>86</v>
      </c>
      <c r="C31" s="25" t="s">
        <v>87</v>
      </c>
      <c r="D31" s="26" t="s">
        <v>47</v>
      </c>
      <c r="E31" s="1">
        <v>10</v>
      </c>
      <c r="F31" s="1"/>
      <c r="G31" s="1">
        <f t="shared" si="0"/>
        <v>3</v>
      </c>
      <c r="H31" s="2" t="str">
        <f t="shared" si="1"/>
        <v>F</v>
      </c>
      <c r="I31" s="5"/>
      <c r="K31" s="30"/>
    </row>
    <row r="32" spans="1:11" ht="16.5" x14ac:dyDescent="0.25">
      <c r="A32" s="16">
        <v>18</v>
      </c>
      <c r="B32" s="24" t="s">
        <v>88</v>
      </c>
      <c r="C32" s="25" t="s">
        <v>89</v>
      </c>
      <c r="D32" s="26" t="s">
        <v>48</v>
      </c>
      <c r="E32" s="1">
        <v>9.3000000000000007</v>
      </c>
      <c r="F32" s="1"/>
      <c r="G32" s="1">
        <f t="shared" si="0"/>
        <v>2.79</v>
      </c>
      <c r="H32" s="2" t="str">
        <f t="shared" si="1"/>
        <v>F</v>
      </c>
      <c r="I32" s="5"/>
      <c r="K32" s="30"/>
    </row>
    <row r="33" spans="1:11" ht="16.5" x14ac:dyDescent="0.25">
      <c r="A33" s="16">
        <v>19</v>
      </c>
      <c r="B33" s="24" t="s">
        <v>90</v>
      </c>
      <c r="C33" s="25" t="s">
        <v>91</v>
      </c>
      <c r="D33" s="26" t="s">
        <v>38</v>
      </c>
      <c r="E33" s="1">
        <v>9.9</v>
      </c>
      <c r="F33" s="1"/>
      <c r="G33" s="1">
        <f t="shared" si="0"/>
        <v>2.97</v>
      </c>
      <c r="H33" s="2" t="str">
        <f t="shared" si="1"/>
        <v>F</v>
      </c>
      <c r="I33" s="5"/>
      <c r="K33" s="30"/>
    </row>
    <row r="34" spans="1:11" ht="16.5" x14ac:dyDescent="0.25">
      <c r="A34" s="16">
        <v>20</v>
      </c>
      <c r="B34" s="24" t="s">
        <v>92</v>
      </c>
      <c r="C34" s="25" t="s">
        <v>93</v>
      </c>
      <c r="D34" s="26" t="s">
        <v>94</v>
      </c>
      <c r="E34" s="1">
        <v>0</v>
      </c>
      <c r="F34" s="1"/>
      <c r="G34" s="1">
        <f t="shared" si="0"/>
        <v>0</v>
      </c>
      <c r="H34" s="2" t="str">
        <f t="shared" si="1"/>
        <v>F</v>
      </c>
      <c r="I34" s="5"/>
      <c r="K34" s="30"/>
    </row>
    <row r="35" spans="1:11" ht="16.5" x14ac:dyDescent="0.25">
      <c r="A35" s="16">
        <v>21</v>
      </c>
      <c r="B35" s="24" t="s">
        <v>95</v>
      </c>
      <c r="C35" s="25" t="s">
        <v>36</v>
      </c>
      <c r="D35" s="26" t="s">
        <v>20</v>
      </c>
      <c r="E35" s="1">
        <v>10</v>
      </c>
      <c r="F35" s="1"/>
      <c r="G35" s="1">
        <f t="shared" si="0"/>
        <v>3</v>
      </c>
      <c r="H35" s="2" t="str">
        <f t="shared" si="1"/>
        <v>F</v>
      </c>
      <c r="I35" s="5"/>
      <c r="K35" s="30"/>
    </row>
    <row r="36" spans="1:11" ht="16.5" x14ac:dyDescent="0.25">
      <c r="A36" s="16">
        <v>22</v>
      </c>
      <c r="B36" s="24" t="s">
        <v>96</v>
      </c>
      <c r="C36" s="25" t="s">
        <v>97</v>
      </c>
      <c r="D36" s="26" t="s">
        <v>45</v>
      </c>
      <c r="E36" s="1">
        <v>9.4</v>
      </c>
      <c r="F36" s="1"/>
      <c r="G36" s="1">
        <f t="shared" si="0"/>
        <v>2.82</v>
      </c>
      <c r="H36" s="2" t="str">
        <f t="shared" si="1"/>
        <v>F</v>
      </c>
      <c r="I36" s="5"/>
      <c r="K36" s="30"/>
    </row>
    <row r="37" spans="1:11" ht="16.5" x14ac:dyDescent="0.25">
      <c r="A37" s="16">
        <v>23</v>
      </c>
      <c r="B37" s="27" t="s">
        <v>98</v>
      </c>
      <c r="C37" s="28" t="s">
        <v>99</v>
      </c>
      <c r="D37" s="29" t="s">
        <v>25</v>
      </c>
      <c r="E37" s="1">
        <v>7.1</v>
      </c>
      <c r="F37" s="1"/>
      <c r="G37" s="1">
        <f t="shared" si="0"/>
        <v>2.13</v>
      </c>
      <c r="H37" s="2" t="str">
        <f t="shared" si="1"/>
        <v>F</v>
      </c>
      <c r="I37" s="5"/>
      <c r="K37" s="30"/>
    </row>
    <row r="38" spans="1:11" ht="15.75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11" ht="15.75" x14ac:dyDescent="0.25">
      <c r="A39" s="17" t="str">
        <f>"Cộng danh sách gồm "</f>
        <v xml:space="preserve">Cộng danh sách gồm </v>
      </c>
      <c r="B39" s="17"/>
      <c r="C39" s="17"/>
      <c r="D39" s="18">
        <f>COUNTA(H15:H37)</f>
        <v>23</v>
      </c>
      <c r="E39" s="19">
        <v>1</v>
      </c>
      <c r="F39" s="20"/>
      <c r="G39" s="6"/>
      <c r="H39" s="6"/>
      <c r="I39" s="6"/>
    </row>
    <row r="40" spans="1:11" ht="15.75" x14ac:dyDescent="0.25">
      <c r="A40" s="49" t="s">
        <v>14</v>
      </c>
      <c r="B40" s="49"/>
      <c r="C40" s="49"/>
      <c r="D40" s="21">
        <f>COUNTIF(G15:G37,"&gt;=5")</f>
        <v>0</v>
      </c>
      <c r="E40" s="22">
        <f>D40/D39</f>
        <v>0</v>
      </c>
      <c r="F40" s="23"/>
      <c r="G40" s="6"/>
      <c r="H40" s="6"/>
      <c r="I40" s="6"/>
    </row>
    <row r="41" spans="1:11" ht="15.75" x14ac:dyDescent="0.25">
      <c r="A41" s="49" t="s">
        <v>15</v>
      </c>
      <c r="B41" s="49"/>
      <c r="C41" s="49"/>
      <c r="D41" s="21"/>
      <c r="E41" s="22">
        <f>D41/D39</f>
        <v>0</v>
      </c>
      <c r="F41" s="23"/>
      <c r="G41" s="6"/>
      <c r="H41" s="6"/>
      <c r="I41" s="6"/>
    </row>
    <row r="42" spans="1:11" ht="15.75" x14ac:dyDescent="0.25">
      <c r="A42" s="9"/>
      <c r="B42" s="9"/>
      <c r="C42" s="10"/>
      <c r="D42" s="9"/>
      <c r="E42" s="8"/>
      <c r="F42" s="6"/>
      <c r="G42" s="6"/>
      <c r="H42" s="6"/>
      <c r="I42" s="6"/>
    </row>
    <row r="43" spans="1:11" ht="15.75" x14ac:dyDescent="0.25">
      <c r="A43" s="6"/>
      <c r="B43" s="6"/>
      <c r="C43" s="6"/>
      <c r="D43" s="6"/>
      <c r="E43" s="50" t="str">
        <f ca="1">"TP. Hồ Chí Minh, ngày "&amp;  DAY(NOW())&amp;" tháng " &amp;MONTH(NOW())&amp;" năm "&amp;YEAR(NOW())</f>
        <v>TP. Hồ Chí Minh, ngày 20 tháng 4 năm 2018</v>
      </c>
      <c r="F43" s="50"/>
      <c r="G43" s="50"/>
      <c r="H43" s="50"/>
      <c r="I43" s="50"/>
    </row>
    <row r="44" spans="1:11" ht="15.75" x14ac:dyDescent="0.25">
      <c r="A44" s="31" t="s">
        <v>18</v>
      </c>
      <c r="B44" s="31"/>
      <c r="C44" s="31"/>
      <c r="D44" s="6"/>
      <c r="E44" s="31" t="s">
        <v>16</v>
      </c>
      <c r="F44" s="31"/>
      <c r="G44" s="31"/>
      <c r="H44" s="31"/>
      <c r="I44" s="31"/>
    </row>
    <row r="45" spans="1:11" ht="15.75" x14ac:dyDescent="0.25">
      <c r="A45" s="6"/>
      <c r="B45" s="6"/>
      <c r="C45" s="6"/>
      <c r="D45" s="6"/>
      <c r="E45" s="6"/>
      <c r="F45" s="6"/>
      <c r="G45" s="6"/>
      <c r="H45" s="6"/>
      <c r="I45" s="6"/>
    </row>
  </sheetData>
  <protectedRanges>
    <protectedRange sqref="A45:D45" name="Range5"/>
    <protectedRange sqref="F15:F37" name="Range3"/>
    <protectedRange sqref="A4" name="Range1"/>
    <protectedRange sqref="E13:F13" name="Range6"/>
    <protectedRange sqref="E45:I45" name="Range5_1_1"/>
    <protectedRange sqref="E15:E37" name="Range3_2_1"/>
    <protectedRange sqref="I15:I37" name="Range4_1_1"/>
    <protectedRange sqref="C9" name="Range2_1_1_1_1"/>
    <protectedRange sqref="C8" name="Range2_1_1_1_2"/>
    <protectedRange sqref="B15:D37" name="Range3_1_1_1"/>
  </protectedRanges>
  <mergeCells count="26">
    <mergeCell ref="A44:C44"/>
    <mergeCell ref="E44:I44"/>
    <mergeCell ref="A10:B10"/>
    <mergeCell ref="C10:D10"/>
    <mergeCell ref="A12:A13"/>
    <mergeCell ref="B12:B13"/>
    <mergeCell ref="C12:D13"/>
    <mergeCell ref="G12:H12"/>
    <mergeCell ref="I12:I13"/>
    <mergeCell ref="C14:D14"/>
    <mergeCell ref="A40:C40"/>
    <mergeCell ref="A41:C41"/>
    <mergeCell ref="E43:I4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37 E15:E37">
    <cfRule type="cellIs" dxfId="2" priority="4" stopIfTrue="1" operator="equal">
      <formula>"F"</formula>
    </cfRule>
  </conditionalFormatting>
  <conditionalFormatting sqref="G15:G37">
    <cfRule type="expression" dxfId="1" priority="3" stopIfTrue="1">
      <formula>MAX(#REF!)&lt;4</formula>
    </cfRule>
  </conditionalFormatting>
  <conditionalFormatting sqref="E15:E37">
    <cfRule type="expression" dxfId="0" priority="2" stopIfTrue="1">
      <formula>MAX(#REF!)&lt;4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06_ĐH_ ĐC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2018-04-20T02:35:36Z</dcterms:modified>
</cp:coreProperties>
</file>