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5" yWindow="210" windowWidth="11220" windowHeight="1038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1" i="1" l="1"/>
  <c r="H70" i="1"/>
  <c r="D71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15" i="1"/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15" i="1"/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15" i="1"/>
</calcChain>
</file>

<file path=xl/sharedStrings.xml><?xml version="1.0" encoding="utf-8"?>
<sst xmlns="http://schemas.openxmlformats.org/spreadsheetml/2006/main" count="199" uniqueCount="187">
  <si>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</si>
  <si>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</si>
  <si>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</si>
  <si>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</si>
  <si>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</si>
  <si>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KHOA LUẬT VÀ LÝ LUẬN CHÍNH TRỊ </t>
  </si>
  <si>
    <t xml:space="preserve">     HỌC PHẦN:</t>
  </si>
  <si>
    <t xml:space="preserve">     LỚP: </t>
  </si>
  <si>
    <t>05ĐH_KTĐC1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</si>
  <si>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</si>
  <si>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</si>
  <si>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</si>
  <si>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</si>
  <si>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</si>
  <si>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</si>
  <si>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</si>
  <si>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</si>
  <si>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</si>
  <si>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</si>
  <si>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</si>
  <si>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0550030002</t>
  </si>
  <si>
    <t>Đặng Thị Thu</t>
  </si>
  <si>
    <t>An</t>
  </si>
  <si>
    <t>0550030003</t>
  </si>
  <si>
    <t>Nguyễn Thị Phương</t>
  </si>
  <si>
    <t>0550030054</t>
  </si>
  <si>
    <t>Nguyễn Trường</t>
  </si>
  <si>
    <t>0550030004</t>
  </si>
  <si>
    <t>Đặng Hoàng</t>
  </si>
  <si>
    <t>Bảo</t>
  </si>
  <si>
    <t>0550030055</t>
  </si>
  <si>
    <t>Nguyễn Quốc</t>
  </si>
  <si>
    <t>0550030056</t>
  </si>
  <si>
    <t xml:space="preserve">Vũ Xuân </t>
  </si>
  <si>
    <t>Bổn</t>
  </si>
  <si>
    <t>0550030005</t>
  </si>
  <si>
    <t>Lê Thành</t>
  </si>
  <si>
    <t>Danh</t>
  </si>
  <si>
    <t>0550030006</t>
  </si>
  <si>
    <t>Phạm Hiếu</t>
  </si>
  <si>
    <t>Di</t>
  </si>
  <si>
    <t>0550030008</t>
  </si>
  <si>
    <t>Nguyễn Tấn</t>
  </si>
  <si>
    <t>Duy</t>
  </si>
  <si>
    <t>0550030057</t>
  </si>
  <si>
    <t>Trương Thế</t>
  </si>
  <si>
    <t>0550030007</t>
  </si>
  <si>
    <t>Trần Thị Thùy</t>
  </si>
  <si>
    <t>Dương</t>
  </si>
  <si>
    <t>0550030059</t>
  </si>
  <si>
    <t>Phạm Hải</t>
  </si>
  <si>
    <t>Đào</t>
  </si>
  <si>
    <t>0550030058</t>
  </si>
  <si>
    <t>Nguyễn Bình</t>
  </si>
  <si>
    <t>Đẳng</t>
  </si>
  <si>
    <t>0550030010</t>
  </si>
  <si>
    <t>Trần Minh</t>
  </si>
  <si>
    <t>Điền</t>
  </si>
  <si>
    <t>0550030061</t>
  </si>
  <si>
    <t>Nguyễn Thế</t>
  </si>
  <si>
    <t>Đông</t>
  </si>
  <si>
    <t>0550030013</t>
  </si>
  <si>
    <t>Trần Bảo</t>
  </si>
  <si>
    <t>Hân</t>
  </si>
  <si>
    <t>0550030017</t>
  </si>
  <si>
    <t>Đỗ Thị</t>
  </si>
  <si>
    <t>Hiền</t>
  </si>
  <si>
    <t>0550030063</t>
  </si>
  <si>
    <t>Lê Quốc</t>
  </si>
  <si>
    <t>Huy</t>
  </si>
  <si>
    <t>0550030021</t>
  </si>
  <si>
    <t>Bùi Nguyễn Hải</t>
  </si>
  <si>
    <t>Hưng</t>
  </si>
  <si>
    <t>0550030023</t>
  </si>
  <si>
    <t>Phan Văn</t>
  </si>
  <si>
    <t>Khang</t>
  </si>
  <si>
    <t>0550030025</t>
  </si>
  <si>
    <t>Nguyễn Minh</t>
  </si>
  <si>
    <t>Khôi</t>
  </si>
  <si>
    <t>0550030067</t>
  </si>
  <si>
    <t>Huỳnh Dương</t>
  </si>
  <si>
    <t>Linh</t>
  </si>
  <si>
    <t>0550030071</t>
  </si>
  <si>
    <t>Nguyễn Thảo</t>
  </si>
  <si>
    <t>Ly</t>
  </si>
  <si>
    <t>0550030072</t>
  </si>
  <si>
    <t>Nguyễn Thị Trúc</t>
  </si>
  <si>
    <t>0550030030</t>
  </si>
  <si>
    <t>Trần Văn</t>
  </si>
  <si>
    <t>Lý</t>
  </si>
  <si>
    <t>0550030073</t>
  </si>
  <si>
    <t>Đào Văn</t>
  </si>
  <si>
    <t>Nam</t>
  </si>
  <si>
    <t>0550030034</t>
  </si>
  <si>
    <t>Nguyễn Hoàng</t>
  </si>
  <si>
    <t>0550030035</t>
  </si>
  <si>
    <t>Nguyễn Thị Tuyết</t>
  </si>
  <si>
    <t>Ngân</t>
  </si>
  <si>
    <t>0550030075</t>
  </si>
  <si>
    <t>Dương Trọng</t>
  </si>
  <si>
    <t>Nghĩa</t>
  </si>
  <si>
    <t>0550030037</t>
  </si>
  <si>
    <t>Lê Hoàng Bảo</t>
  </si>
  <si>
    <t>Ngôn</t>
  </si>
  <si>
    <t>0550030078</t>
  </si>
  <si>
    <t>Phạm Minh</t>
  </si>
  <si>
    <t>Nhựt</t>
  </si>
  <si>
    <t>0550030042</t>
  </si>
  <si>
    <t>Võ Lâm</t>
  </si>
  <si>
    <t>Phùng</t>
  </si>
  <si>
    <t>0550030084</t>
  </si>
  <si>
    <t>Nguyễn Chu Mạnh</t>
  </si>
  <si>
    <t>Quân</t>
  </si>
  <si>
    <t>0550030043</t>
  </si>
  <si>
    <t>Trần Hải</t>
  </si>
  <si>
    <t>0550030085</t>
  </si>
  <si>
    <t>Phạm Thanh</t>
  </si>
  <si>
    <t>Quốc</t>
  </si>
  <si>
    <t>0550030086</t>
  </si>
  <si>
    <t>Hồ Ngọc</t>
  </si>
  <si>
    <t>Quý</t>
  </si>
  <si>
    <t>0550030087</t>
  </si>
  <si>
    <t>Lý Minh</t>
  </si>
  <si>
    <t>Sang</t>
  </si>
  <si>
    <t>0550030047</t>
  </si>
  <si>
    <t>Phạm Thị Ngọc</t>
  </si>
  <si>
    <t>0550030090</t>
  </si>
  <si>
    <t>Nguyễn Huỳnh Thanh</t>
  </si>
  <si>
    <t>Tâm</t>
  </si>
  <si>
    <t>0550030093</t>
  </si>
  <si>
    <t>Võ Thị Kim</t>
  </si>
  <si>
    <t>Thảo</t>
  </si>
  <si>
    <t>0550030132</t>
  </si>
  <si>
    <t>Đỗ Hoàng</t>
  </si>
  <si>
    <t>Thắng</t>
  </si>
  <si>
    <t>0550030094</t>
  </si>
  <si>
    <t>Thoại</t>
  </si>
  <si>
    <t>0550030095</t>
  </si>
  <si>
    <t>Nguyễn Hoàng Minh</t>
  </si>
  <si>
    <t>Thuận</t>
  </si>
  <si>
    <t>0550030096</t>
  </si>
  <si>
    <t xml:space="preserve">Hà Phạm </t>
  </si>
  <si>
    <t>Tiến</t>
  </si>
  <si>
    <t>0550030097</t>
  </si>
  <si>
    <t>Nguyễn Trung</t>
  </si>
  <si>
    <t>Tín</t>
  </si>
  <si>
    <t>0550030101</t>
  </si>
  <si>
    <t>Nguyễn Thị Thanh</t>
  </si>
  <si>
    <t>Trang</t>
  </si>
  <si>
    <t>0550030103</t>
  </si>
  <si>
    <t>Trần Thị Thanh</t>
  </si>
  <si>
    <t>Trúc</t>
  </si>
  <si>
    <t>0550030105</t>
  </si>
  <si>
    <t>Đào Anh</t>
  </si>
  <si>
    <t>Tuấn</t>
  </si>
  <si>
    <t>0550030052</t>
  </si>
  <si>
    <t>Thái Thị Thanh</t>
  </si>
  <si>
    <t>Uyên</t>
  </si>
  <si>
    <t>0550030107</t>
  </si>
  <si>
    <t xml:space="preserve">Lê Thị Kim </t>
  </si>
  <si>
    <t>Yến</t>
  </si>
  <si>
    <t xml:space="preserve">Cộng danh sách gồm </t>
  </si>
  <si>
    <t>Số sinh viên đạt</t>
  </si>
  <si>
    <t>Số sinh viên không đạt</t>
  </si>
  <si>
    <t>TRƯỞNG BỘ MÔN</t>
  </si>
  <si>
    <t>GV giảng dạy</t>
  </si>
  <si>
    <t>ĐLCM CỦA ĐCSVN</t>
  </si>
  <si>
    <t>II</t>
  </si>
  <si>
    <t>VÕ THỊ HỒNG HIẾU</t>
  </si>
  <si>
    <t>THU 
HOẠCH</t>
  </si>
  <si>
    <t>THẢO 
LUẬN</t>
  </si>
  <si>
    <t>0450100121</t>
  </si>
  <si>
    <t>Nguyễn Thị Anh</t>
  </si>
  <si>
    <t>Thư</t>
  </si>
  <si>
    <t>0350100062</t>
  </si>
  <si>
    <t>0350100075</t>
  </si>
  <si>
    <t xml:space="preserve">Trần Nguyễn Nguyên </t>
  </si>
  <si>
    <t>Hùng</t>
  </si>
  <si>
    <t>03ĐHĐKT02</t>
  </si>
  <si>
    <t>04ĐHĐKT1</t>
  </si>
  <si>
    <t>TRUNG
BÌNH
CỘNG</t>
  </si>
  <si>
    <t>THS. Võ Thị Hồng Hiếu</t>
  </si>
  <si>
    <t>THS. Hồ Ngọc Vinh</t>
  </si>
  <si>
    <t xml:space="preserve">       NĂM HỌC: 2018-2019</t>
  </si>
  <si>
    <t xml:space="preserve"> SỐ TÍN CHỈ: 3</t>
  </si>
  <si>
    <t>TP. Hồ Chí Minh, ngày 03 tháng 6 năm 2019</t>
  </si>
  <si>
    <t>BẢNG ĐIỂM HỌC PHẦN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</si>
</sst>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0" fontId="3" fillId="0" borderId="9" xfId="0" applyFont="1" applyBorder="1"/>
    <xf numFmtId="0" fontId="6" fillId="0" borderId="9" xfId="0" applyFont="1" applyBorder="1"/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/>
    </xf>
    <xf numFmtId="164" fontId="8" fillId="0" borderId="9" xfId="0" applyNumberFormat="1" applyFont="1" applyBorder="1" applyAlignment="1">
      <alignment horizontal="center"/>
    </xf>
    <xf numFmtId="0" fontId="9" fillId="0" borderId="9" xfId="0" applyFont="1" applyBorder="1"/>
    <xf numFmtId="2" fontId="8" fillId="0" borderId="9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0" fontId="8" fillId="0" borderId="9" xfId="0" applyFont="1" applyBorder="1"/>
    <xf numFmtId="0" fontId="0" fillId="0" borderId="0" xfId="0" applyFont="1"/>
    <xf numFmtId="0" fontId="10" fillId="0" borderId="0" xfId="0" applyFont="1"/>
    <xf numFmtId="0" fontId="11" fillId="0" borderId="9" xfId="0" applyFont="1" applyBorder="1"/>
    <xf numFmtId="0" fontId="12" fillId="0" borderId="0" xfId="0" applyFont="1"/>
    <xf numFmtId="0" fontId="13" fillId="0" borderId="9" xfId="0" applyFont="1" applyBorder="1"/>
    <xf numFmtId="49" fontId="13" fillId="0" borderId="9" xfId="0" applyNumberFormat="1" applyFont="1" applyBorder="1"/>
    <xf numFmtId="49" fontId="3" fillId="0" borderId="9" xfId="0" quotePrefix="1" applyNumberFormat="1" applyFont="1" applyBorder="1" applyAlignment="1">
      <alignment horizontal="center" shrinkToFi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workbookViewId="0">
      <selection activeCell="A2" sqref="A2:D2"/>
    </sheetView>
  </sheetViews>
  <sheetFormatPr defaultRowHeight="15" x14ac:dyDescent="0.25"/>
  <cols>
    <col min="1" max="1" width="4.7109375" customWidth="1"/>
    <col min="2" max="2" width="11.85546875" customWidth="1"/>
    <col min="3" max="3" width="19.7109375" customWidth="1"/>
    <col min="4" max="4" width="9.85546875" customWidth="1"/>
    <col min="5" max="5" width="7" hidden="1" customWidth="1"/>
    <col min="6" max="7" width="0" hidden="1" customWidth="1"/>
    <col min="8" max="8" width="11" customWidth="1"/>
    <col min="9" max="9" width="6" customWidth="1"/>
    <col min="10" max="10" width="6.7109375" customWidth="1"/>
    <col min="11" max="11" width="7.85546875" customWidth="1"/>
    <col min="12" max="12" width="10.5703125" customWidth="1"/>
  </cols>
  <sheetData>
    <row r="1" spans="1:12" ht="15.75" x14ac:dyDescent="0.25">
      <c r="A1" s="61" t="s">
        <v>0</v>
      </c>
      <c r="B1" s="61"/>
      <c r="C1" s="61"/>
      <c r="D1" s="61"/>
      <c r="E1" s="1"/>
      <c r="F1" s="1"/>
      <c r="G1" s="1"/>
      <c r="H1" s="41" t="s">
        <v>1</v>
      </c>
      <c r="I1" s="41"/>
      <c r="J1" s="41"/>
      <c r="K1" s="41"/>
      <c r="L1" s="41"/>
    </row>
    <row r="2" spans="1:12" ht="15.75" x14ac:dyDescent="0.25">
      <c r="A2" s="61" t="s">
        <v>2</v>
      </c>
      <c r="B2" s="61"/>
      <c r="C2" s="61"/>
      <c r="D2" s="61"/>
      <c r="E2" s="1"/>
      <c r="F2" s="1"/>
      <c r="G2" s="1"/>
      <c r="H2" s="42" t="s">
        <v>3</v>
      </c>
      <c r="I2" s="42"/>
      <c r="J2" s="42"/>
      <c r="K2" s="42"/>
      <c r="L2" s="42"/>
    </row>
    <row r="3" spans="1:12" ht="15.75" x14ac:dyDescent="0.25">
      <c r="A3" s="40" t="s">
        <v>4</v>
      </c>
      <c r="B3" s="40"/>
      <c r="C3" s="40"/>
      <c r="D3" s="40"/>
      <c r="E3" s="1"/>
      <c r="F3" s="1"/>
      <c r="G3" s="1"/>
      <c r="H3" s="2"/>
      <c r="I3" s="2"/>
      <c r="J3" s="2"/>
      <c r="K3" s="2"/>
      <c r="L3" s="2"/>
    </row>
    <row r="4" spans="1:12" ht="15.75" x14ac:dyDescent="0.25">
      <c r="A4" s="40" t="s">
        <v>5</v>
      </c>
      <c r="B4" s="40"/>
      <c r="C4" s="40"/>
      <c r="D4" s="40"/>
      <c r="E4" s="1"/>
      <c r="F4" s="1"/>
      <c r="G4" s="1"/>
      <c r="H4" s="2"/>
      <c r="I4" s="2"/>
      <c r="J4" s="2"/>
      <c r="K4" s="2"/>
      <c r="L4" s="2"/>
    </row>
    <row r="5" spans="1:12" ht="15.75" x14ac:dyDescent="0.2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</row>
    <row r="6" spans="1:12" ht="19.5" x14ac:dyDescent="0.3">
      <c r="A6" s="43" t="s">
        <v>186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x14ac:dyDescent="0.25">
      <c r="A8" s="44" t="s">
        <v>6</v>
      </c>
      <c r="B8" s="44"/>
      <c r="C8" s="44" t="s">
        <v>166</v>
      </c>
      <c r="D8" s="44"/>
      <c r="E8" s="21"/>
      <c r="F8" s="21"/>
      <c r="G8" s="21"/>
      <c r="H8" s="45" t="s">
        <v>184</v>
      </c>
      <c r="I8" s="45"/>
      <c r="J8" s="45"/>
      <c r="K8" s="45"/>
      <c r="L8" s="2"/>
    </row>
    <row r="9" spans="1:12" ht="15.75" x14ac:dyDescent="0.25">
      <c r="A9" s="44" t="s">
        <v>7</v>
      </c>
      <c r="B9" s="44"/>
      <c r="C9" s="44" t="s">
        <v>8</v>
      </c>
      <c r="D9" s="44"/>
      <c r="E9" s="21"/>
      <c r="F9" s="21"/>
      <c r="G9" s="21"/>
      <c r="H9" s="44" t="s">
        <v>9</v>
      </c>
      <c r="I9" s="44"/>
      <c r="J9" s="11" t="s">
        <v>167</v>
      </c>
      <c r="K9" s="2"/>
      <c r="L9" s="2"/>
    </row>
    <row r="10" spans="1:12" ht="15.75" x14ac:dyDescent="0.25">
      <c r="A10" s="44" t="s">
        <v>10</v>
      </c>
      <c r="B10" s="44"/>
      <c r="C10" s="44" t="s">
        <v>168</v>
      </c>
      <c r="D10" s="44"/>
      <c r="E10" s="21"/>
      <c r="F10" s="21"/>
      <c r="G10" s="21"/>
      <c r="H10" s="15" t="s">
        <v>183</v>
      </c>
      <c r="I10" s="15"/>
      <c r="J10" s="11"/>
      <c r="K10" s="11"/>
      <c r="L10" s="11"/>
    </row>
    <row r="11" spans="1:12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63" x14ac:dyDescent="0.25">
      <c r="A12" s="46" t="s">
        <v>11</v>
      </c>
      <c r="B12" s="48" t="s">
        <v>12</v>
      </c>
      <c r="C12" s="50" t="s">
        <v>13</v>
      </c>
      <c r="D12" s="51"/>
      <c r="E12" s="24" t="s">
        <v>169</v>
      </c>
      <c r="F12" s="24" t="s">
        <v>170</v>
      </c>
      <c r="G12" s="24" t="s">
        <v>180</v>
      </c>
      <c r="H12" s="4" t="s">
        <v>14</v>
      </c>
      <c r="I12" s="4" t="s">
        <v>15</v>
      </c>
      <c r="J12" s="54" t="s">
        <v>16</v>
      </c>
      <c r="K12" s="55"/>
      <c r="L12" s="56" t="s">
        <v>17</v>
      </c>
    </row>
    <row r="13" spans="1:12" ht="31.5" x14ac:dyDescent="0.25">
      <c r="A13" s="47"/>
      <c r="B13" s="49"/>
      <c r="C13" s="52"/>
      <c r="D13" s="53"/>
      <c r="E13" s="22"/>
      <c r="F13" s="22"/>
      <c r="G13" s="22"/>
      <c r="H13" s="5">
        <v>0.3</v>
      </c>
      <c r="I13" s="5">
        <v>0.7</v>
      </c>
      <c r="J13" s="6" t="s">
        <v>18</v>
      </c>
      <c r="K13" s="6" t="s">
        <v>19</v>
      </c>
      <c r="L13" s="57"/>
    </row>
    <row r="14" spans="1:12" ht="15.75" x14ac:dyDescent="0.25">
      <c r="A14" s="7">
        <v>1</v>
      </c>
      <c r="B14" s="7">
        <v>2</v>
      </c>
      <c r="C14" s="58">
        <v>3</v>
      </c>
      <c r="D14" s="58"/>
      <c r="E14" s="7"/>
      <c r="F14" s="7"/>
      <c r="G14" s="7"/>
      <c r="H14" s="7">
        <v>4</v>
      </c>
      <c r="I14" s="7">
        <v>5</v>
      </c>
      <c r="J14" s="7">
        <v>6</v>
      </c>
      <c r="K14" s="39">
        <v>7</v>
      </c>
      <c r="L14" s="6">
        <v>8</v>
      </c>
    </row>
    <row r="15" spans="1:12" ht="16.5" x14ac:dyDescent="0.25">
      <c r="A15" s="16">
        <v>1</v>
      </c>
      <c r="B15" s="35" t="s">
        <v>20</v>
      </c>
      <c r="C15" s="35" t="s">
        <v>21</v>
      </c>
      <c r="D15" s="35" t="s">
        <v>22</v>
      </c>
      <c r="E15" s="20">
        <v>7</v>
      </c>
      <c r="F15" s="20">
        <v>8</v>
      </c>
      <c r="G15" s="20">
        <f>(E15+F15)/2</f>
        <v>7.5</v>
      </c>
      <c r="H15" s="17">
        <v>8</v>
      </c>
      <c r="I15" s="18">
        <v>7.5</v>
      </c>
      <c r="J15" s="18">
        <f>H15*30%+I15*70%</f>
        <v>7.65</v>
      </c>
      <c r="K15" s="39" t="str">
        <f>IF(J15&lt;4,"F",IF(J15&lt;=4.9,"D",IF(J15&lt;=5.4,"D+",IF(J15&lt;=5.9,"C",IF(J15&lt;=6.9,"C+",IF(J15&lt;=7.9,"B",IF(J15&lt;=8.4,"B+","A")))))))</f>
        <v>B</v>
      </c>
      <c r="L15" s="19"/>
    </row>
    <row r="16" spans="1:12" ht="16.5" x14ac:dyDescent="0.25">
      <c r="A16" s="16">
        <v>2</v>
      </c>
      <c r="B16" s="35" t="s">
        <v>23</v>
      </c>
      <c r="C16" s="35" t="s">
        <v>24</v>
      </c>
      <c r="D16" s="35" t="s">
        <v>22</v>
      </c>
      <c r="E16" s="20">
        <v>8</v>
      </c>
      <c r="F16" s="20">
        <v>8</v>
      </c>
      <c r="G16" s="20">
        <f t="shared" ref="G16:G67" si="0">(E16+F16)/2</f>
        <v>8</v>
      </c>
      <c r="H16" s="17">
        <v>8.5</v>
      </c>
      <c r="I16" s="18">
        <v>6</v>
      </c>
      <c r="J16" s="18">
        <f t="shared" ref="J16:J67" si="1">H16*30%+I16*70%</f>
        <v>6.7499999999999991</v>
      </c>
      <c r="K16" s="39" t="str">
        <f t="shared" ref="K16:K67" si="2">IF(J16&lt;4,"F",IF(J16&lt;=4.9,"D",IF(J16&lt;=5.4,"D+",IF(J16&lt;=5.9,"C",IF(J16&lt;=6.9,"C+",IF(J16&lt;=7.9,"B",IF(J16&lt;=8.4,"B+","A")))))))</f>
        <v>C+</v>
      </c>
      <c r="L16" s="19"/>
    </row>
    <row r="17" spans="1:12" ht="16.5" x14ac:dyDescent="0.25">
      <c r="A17" s="16">
        <v>3</v>
      </c>
      <c r="B17" s="35" t="s">
        <v>25</v>
      </c>
      <c r="C17" s="35" t="s">
        <v>26</v>
      </c>
      <c r="D17" s="35" t="s">
        <v>22</v>
      </c>
      <c r="E17" s="20">
        <v>7</v>
      </c>
      <c r="F17" s="20">
        <v>7</v>
      </c>
      <c r="G17" s="20">
        <f t="shared" si="0"/>
        <v>7</v>
      </c>
      <c r="H17" s="17">
        <v>7.5</v>
      </c>
      <c r="I17" s="18">
        <v>6.5</v>
      </c>
      <c r="J17" s="18">
        <f t="shared" si="1"/>
        <v>6.8</v>
      </c>
      <c r="K17" s="39" t="str">
        <f t="shared" si="2"/>
        <v>C+</v>
      </c>
      <c r="L17" s="19"/>
    </row>
    <row r="18" spans="1:12" ht="16.5" x14ac:dyDescent="0.25">
      <c r="A18" s="16">
        <v>4</v>
      </c>
      <c r="B18" s="35" t="s">
        <v>27</v>
      </c>
      <c r="C18" s="35" t="s">
        <v>28</v>
      </c>
      <c r="D18" s="35" t="s">
        <v>29</v>
      </c>
      <c r="E18" s="20">
        <v>7</v>
      </c>
      <c r="F18" s="20">
        <v>8</v>
      </c>
      <c r="G18" s="20">
        <f t="shared" si="0"/>
        <v>7.5</v>
      </c>
      <c r="H18" s="17">
        <v>8</v>
      </c>
      <c r="I18" s="18">
        <v>8.5</v>
      </c>
      <c r="J18" s="18">
        <f t="shared" si="1"/>
        <v>8.35</v>
      </c>
      <c r="K18" s="39" t="str">
        <f t="shared" si="2"/>
        <v>B+</v>
      </c>
      <c r="L18" s="19"/>
    </row>
    <row r="19" spans="1:12" ht="16.5" x14ac:dyDescent="0.25">
      <c r="A19" s="16">
        <v>5</v>
      </c>
      <c r="B19" s="35" t="s">
        <v>30</v>
      </c>
      <c r="C19" s="35" t="s">
        <v>31</v>
      </c>
      <c r="D19" s="35" t="s">
        <v>29</v>
      </c>
      <c r="E19" s="20">
        <v>7</v>
      </c>
      <c r="F19" s="20">
        <v>7</v>
      </c>
      <c r="G19" s="20">
        <f t="shared" si="0"/>
        <v>7</v>
      </c>
      <c r="H19" s="17">
        <v>7.5</v>
      </c>
      <c r="I19" s="18">
        <v>5</v>
      </c>
      <c r="J19" s="18">
        <f t="shared" si="1"/>
        <v>5.75</v>
      </c>
      <c r="K19" s="39" t="str">
        <f t="shared" si="2"/>
        <v>C</v>
      </c>
      <c r="L19" s="19"/>
    </row>
    <row r="20" spans="1:12" ht="16.5" x14ac:dyDescent="0.25">
      <c r="A20" s="16">
        <v>6</v>
      </c>
      <c r="B20" s="35" t="s">
        <v>32</v>
      </c>
      <c r="C20" s="35" t="s">
        <v>33</v>
      </c>
      <c r="D20" s="35" t="s">
        <v>34</v>
      </c>
      <c r="E20" s="20">
        <v>7</v>
      </c>
      <c r="F20" s="20">
        <v>7</v>
      </c>
      <c r="G20" s="20">
        <f t="shared" si="0"/>
        <v>7</v>
      </c>
      <c r="H20" s="17">
        <v>7.5</v>
      </c>
      <c r="I20" s="18">
        <v>5.5</v>
      </c>
      <c r="J20" s="18">
        <f t="shared" si="1"/>
        <v>6.1</v>
      </c>
      <c r="K20" s="39" t="str">
        <f t="shared" si="2"/>
        <v>C+</v>
      </c>
      <c r="L20" s="19"/>
    </row>
    <row r="21" spans="1:12" ht="16.5" x14ac:dyDescent="0.25">
      <c r="A21" s="16">
        <v>7</v>
      </c>
      <c r="B21" s="35" t="s">
        <v>35</v>
      </c>
      <c r="C21" s="35" t="s">
        <v>36</v>
      </c>
      <c r="D21" s="35" t="s">
        <v>37</v>
      </c>
      <c r="E21" s="20">
        <v>9</v>
      </c>
      <c r="F21" s="20">
        <v>8</v>
      </c>
      <c r="G21" s="20">
        <f t="shared" si="0"/>
        <v>8.5</v>
      </c>
      <c r="H21" s="17">
        <v>9.5</v>
      </c>
      <c r="I21" s="18">
        <v>6.5</v>
      </c>
      <c r="J21" s="18">
        <f t="shared" si="1"/>
        <v>7.4</v>
      </c>
      <c r="K21" s="39" t="str">
        <f t="shared" si="2"/>
        <v>B</v>
      </c>
      <c r="L21" s="19"/>
    </row>
    <row r="22" spans="1:12" ht="16.5" x14ac:dyDescent="0.25">
      <c r="A22" s="16">
        <v>8</v>
      </c>
      <c r="B22" s="35" t="s">
        <v>38</v>
      </c>
      <c r="C22" s="35" t="s">
        <v>39</v>
      </c>
      <c r="D22" s="35" t="s">
        <v>40</v>
      </c>
      <c r="E22" s="20">
        <v>8</v>
      </c>
      <c r="F22" s="20">
        <v>7</v>
      </c>
      <c r="G22" s="20">
        <f t="shared" si="0"/>
        <v>7.5</v>
      </c>
      <c r="H22" s="17">
        <v>8</v>
      </c>
      <c r="I22" s="18">
        <v>7</v>
      </c>
      <c r="J22" s="18">
        <f t="shared" si="1"/>
        <v>7.2999999999999989</v>
      </c>
      <c r="K22" s="39" t="str">
        <f t="shared" si="2"/>
        <v>B</v>
      </c>
      <c r="L22" s="19"/>
    </row>
    <row r="23" spans="1:12" ht="16.5" x14ac:dyDescent="0.25">
      <c r="A23" s="16">
        <v>9</v>
      </c>
      <c r="B23" s="35" t="s">
        <v>41</v>
      </c>
      <c r="C23" s="35" t="s">
        <v>42</v>
      </c>
      <c r="D23" s="35" t="s">
        <v>43</v>
      </c>
      <c r="E23" s="20">
        <v>8</v>
      </c>
      <c r="F23" s="20">
        <v>7</v>
      </c>
      <c r="G23" s="20">
        <f t="shared" si="0"/>
        <v>7.5</v>
      </c>
      <c r="H23" s="17">
        <v>8</v>
      </c>
      <c r="I23" s="18">
        <v>8</v>
      </c>
      <c r="J23" s="18">
        <f t="shared" si="1"/>
        <v>8</v>
      </c>
      <c r="K23" s="39" t="str">
        <f t="shared" si="2"/>
        <v>B+</v>
      </c>
      <c r="L23" s="19"/>
    </row>
    <row r="24" spans="1:12" ht="16.5" x14ac:dyDescent="0.25">
      <c r="A24" s="16">
        <v>10</v>
      </c>
      <c r="B24" s="35" t="s">
        <v>44</v>
      </c>
      <c r="C24" s="35" t="s">
        <v>45</v>
      </c>
      <c r="D24" s="35" t="s">
        <v>43</v>
      </c>
      <c r="E24" s="20">
        <v>8</v>
      </c>
      <c r="F24" s="20">
        <v>8</v>
      </c>
      <c r="G24" s="20">
        <f t="shared" si="0"/>
        <v>8</v>
      </c>
      <c r="H24" s="17">
        <v>8.5</v>
      </c>
      <c r="I24" s="18">
        <v>4</v>
      </c>
      <c r="J24" s="18">
        <f t="shared" si="1"/>
        <v>5.35</v>
      </c>
      <c r="K24" s="39" t="str">
        <f t="shared" si="2"/>
        <v>D+</v>
      </c>
      <c r="L24" s="19"/>
    </row>
    <row r="25" spans="1:12" ht="16.5" x14ac:dyDescent="0.25">
      <c r="A25" s="16">
        <v>11</v>
      </c>
      <c r="B25" s="35" t="s">
        <v>46</v>
      </c>
      <c r="C25" s="35" t="s">
        <v>47</v>
      </c>
      <c r="D25" s="35" t="s">
        <v>48</v>
      </c>
      <c r="E25" s="20">
        <v>9</v>
      </c>
      <c r="F25" s="20">
        <v>7</v>
      </c>
      <c r="G25" s="20">
        <f t="shared" si="0"/>
        <v>8</v>
      </c>
      <c r="H25" s="17">
        <v>8.5</v>
      </c>
      <c r="I25" s="18">
        <v>8.5</v>
      </c>
      <c r="J25" s="18">
        <f t="shared" si="1"/>
        <v>8.5</v>
      </c>
      <c r="K25" s="39" t="str">
        <f t="shared" si="2"/>
        <v>A</v>
      </c>
      <c r="L25" s="19"/>
    </row>
    <row r="26" spans="1:12" ht="16.5" x14ac:dyDescent="0.25">
      <c r="A26" s="16">
        <v>12</v>
      </c>
      <c r="B26" s="35" t="s">
        <v>49</v>
      </c>
      <c r="C26" s="35" t="s">
        <v>50</v>
      </c>
      <c r="D26" s="35" t="s">
        <v>51</v>
      </c>
      <c r="E26" s="20">
        <v>7</v>
      </c>
      <c r="F26" s="20">
        <v>7</v>
      </c>
      <c r="G26" s="20">
        <f t="shared" si="0"/>
        <v>7</v>
      </c>
      <c r="H26" s="17">
        <v>7.5</v>
      </c>
      <c r="I26" s="18">
        <v>7</v>
      </c>
      <c r="J26" s="18">
        <f t="shared" si="1"/>
        <v>7.1499999999999995</v>
      </c>
      <c r="K26" s="39" t="str">
        <f t="shared" si="2"/>
        <v>B</v>
      </c>
      <c r="L26" s="19"/>
    </row>
    <row r="27" spans="1:12" ht="16.5" x14ac:dyDescent="0.25">
      <c r="A27" s="16">
        <v>13</v>
      </c>
      <c r="B27" s="35" t="s">
        <v>52</v>
      </c>
      <c r="C27" s="35" t="s">
        <v>53</v>
      </c>
      <c r="D27" s="35" t="s">
        <v>54</v>
      </c>
      <c r="E27" s="20">
        <v>8</v>
      </c>
      <c r="F27" s="20">
        <v>8</v>
      </c>
      <c r="G27" s="20">
        <f t="shared" si="0"/>
        <v>8</v>
      </c>
      <c r="H27" s="17">
        <v>8.5</v>
      </c>
      <c r="I27" s="18">
        <v>7</v>
      </c>
      <c r="J27" s="18">
        <f t="shared" si="1"/>
        <v>7.4499999999999993</v>
      </c>
      <c r="K27" s="39" t="str">
        <f t="shared" si="2"/>
        <v>B</v>
      </c>
      <c r="L27" s="19"/>
    </row>
    <row r="28" spans="1:12" ht="16.5" x14ac:dyDescent="0.25">
      <c r="A28" s="16">
        <v>14</v>
      </c>
      <c r="B28" s="35" t="s">
        <v>55</v>
      </c>
      <c r="C28" s="35" t="s">
        <v>56</v>
      </c>
      <c r="D28" s="35" t="s">
        <v>57</v>
      </c>
      <c r="E28" s="20">
        <v>9</v>
      </c>
      <c r="F28" s="20">
        <v>7</v>
      </c>
      <c r="G28" s="20">
        <f t="shared" si="0"/>
        <v>8</v>
      </c>
      <c r="H28" s="17">
        <v>8.5</v>
      </c>
      <c r="I28" s="18">
        <v>8</v>
      </c>
      <c r="J28" s="18">
        <f t="shared" si="1"/>
        <v>8.1499999999999986</v>
      </c>
      <c r="K28" s="39" t="str">
        <f t="shared" si="2"/>
        <v>B+</v>
      </c>
      <c r="L28" s="19"/>
    </row>
    <row r="29" spans="1:12" ht="16.5" x14ac:dyDescent="0.25">
      <c r="A29" s="16">
        <v>15</v>
      </c>
      <c r="B29" s="35" t="s">
        <v>58</v>
      </c>
      <c r="C29" s="35" t="s">
        <v>59</v>
      </c>
      <c r="D29" s="35" t="s">
        <v>60</v>
      </c>
      <c r="E29" s="20">
        <v>8</v>
      </c>
      <c r="F29" s="20">
        <v>7</v>
      </c>
      <c r="G29" s="20">
        <f t="shared" si="0"/>
        <v>7.5</v>
      </c>
      <c r="H29" s="17">
        <v>8</v>
      </c>
      <c r="I29" s="18">
        <v>6</v>
      </c>
      <c r="J29" s="18">
        <f t="shared" si="1"/>
        <v>6.6</v>
      </c>
      <c r="K29" s="39" t="str">
        <f t="shared" si="2"/>
        <v>C+</v>
      </c>
      <c r="L29" s="19"/>
    </row>
    <row r="30" spans="1:12" ht="16.5" x14ac:dyDescent="0.25">
      <c r="A30" s="16">
        <v>16</v>
      </c>
      <c r="B30" s="35" t="s">
        <v>61</v>
      </c>
      <c r="C30" s="35" t="s">
        <v>62</v>
      </c>
      <c r="D30" s="35" t="s">
        <v>63</v>
      </c>
      <c r="E30" s="20">
        <v>7</v>
      </c>
      <c r="F30" s="20">
        <v>8</v>
      </c>
      <c r="G30" s="20">
        <f t="shared" si="0"/>
        <v>7.5</v>
      </c>
      <c r="H30" s="17">
        <v>8</v>
      </c>
      <c r="I30" s="18">
        <v>7.5</v>
      </c>
      <c r="J30" s="18">
        <f t="shared" si="1"/>
        <v>7.65</v>
      </c>
      <c r="K30" s="39" t="str">
        <f t="shared" si="2"/>
        <v>B</v>
      </c>
      <c r="L30" s="19"/>
    </row>
    <row r="31" spans="1:12" ht="16.5" x14ac:dyDescent="0.25">
      <c r="A31" s="16">
        <v>17</v>
      </c>
      <c r="B31" s="35" t="s">
        <v>64</v>
      </c>
      <c r="C31" s="35" t="s">
        <v>65</v>
      </c>
      <c r="D31" s="35" t="s">
        <v>66</v>
      </c>
      <c r="E31" s="20">
        <v>8</v>
      </c>
      <c r="F31" s="20">
        <v>8</v>
      </c>
      <c r="G31" s="20">
        <f t="shared" si="0"/>
        <v>8</v>
      </c>
      <c r="H31" s="17">
        <v>8.5</v>
      </c>
      <c r="I31" s="18">
        <v>7.5</v>
      </c>
      <c r="J31" s="18">
        <f t="shared" si="1"/>
        <v>7.8</v>
      </c>
      <c r="K31" s="39" t="str">
        <f t="shared" si="2"/>
        <v>B</v>
      </c>
      <c r="L31" s="19"/>
    </row>
    <row r="32" spans="1:12" ht="16.5" x14ac:dyDescent="0.25">
      <c r="A32" s="16">
        <v>18</v>
      </c>
      <c r="B32" s="35" t="s">
        <v>67</v>
      </c>
      <c r="C32" s="35" t="s">
        <v>68</v>
      </c>
      <c r="D32" s="35" t="s">
        <v>69</v>
      </c>
      <c r="E32" s="20">
        <v>9</v>
      </c>
      <c r="F32" s="20">
        <v>8</v>
      </c>
      <c r="G32" s="20">
        <f t="shared" si="0"/>
        <v>8.5</v>
      </c>
      <c r="H32" s="17">
        <v>9</v>
      </c>
      <c r="I32" s="18">
        <v>8</v>
      </c>
      <c r="J32" s="18">
        <f t="shared" si="1"/>
        <v>8.2999999999999989</v>
      </c>
      <c r="K32" s="39" t="str">
        <f t="shared" si="2"/>
        <v>B+</v>
      </c>
      <c r="L32" s="19"/>
    </row>
    <row r="33" spans="1:12" ht="16.5" x14ac:dyDescent="0.25">
      <c r="A33" s="16">
        <v>19</v>
      </c>
      <c r="B33" s="35" t="s">
        <v>70</v>
      </c>
      <c r="C33" s="35" t="s">
        <v>71</v>
      </c>
      <c r="D33" s="35" t="s">
        <v>72</v>
      </c>
      <c r="E33" s="20">
        <v>7</v>
      </c>
      <c r="F33" s="20">
        <v>7</v>
      </c>
      <c r="G33" s="20">
        <f t="shared" si="0"/>
        <v>7</v>
      </c>
      <c r="H33" s="17">
        <v>7.5</v>
      </c>
      <c r="I33" s="18">
        <v>7</v>
      </c>
      <c r="J33" s="18">
        <f t="shared" si="1"/>
        <v>7.1499999999999995</v>
      </c>
      <c r="K33" s="39" t="str">
        <f t="shared" si="2"/>
        <v>B</v>
      </c>
      <c r="L33" s="19"/>
    </row>
    <row r="34" spans="1:12" ht="16.5" x14ac:dyDescent="0.25">
      <c r="A34" s="16">
        <v>20</v>
      </c>
      <c r="B34" s="35" t="s">
        <v>73</v>
      </c>
      <c r="C34" s="35" t="s">
        <v>74</v>
      </c>
      <c r="D34" s="35" t="s">
        <v>75</v>
      </c>
      <c r="E34" s="20">
        <v>9</v>
      </c>
      <c r="F34" s="20">
        <v>7</v>
      </c>
      <c r="G34" s="20">
        <f t="shared" si="0"/>
        <v>8</v>
      </c>
      <c r="H34" s="17">
        <v>8.5</v>
      </c>
      <c r="I34" s="18">
        <v>8</v>
      </c>
      <c r="J34" s="18">
        <f t="shared" si="1"/>
        <v>8.1499999999999986</v>
      </c>
      <c r="K34" s="39" t="str">
        <f t="shared" si="2"/>
        <v>B+</v>
      </c>
      <c r="L34" s="19"/>
    </row>
    <row r="35" spans="1:12" ht="16.5" x14ac:dyDescent="0.25">
      <c r="A35" s="16">
        <v>21</v>
      </c>
      <c r="B35" s="35" t="s">
        <v>76</v>
      </c>
      <c r="C35" s="35" t="s">
        <v>77</v>
      </c>
      <c r="D35" s="35" t="s">
        <v>78</v>
      </c>
      <c r="E35" s="20">
        <v>8</v>
      </c>
      <c r="F35" s="20">
        <v>7</v>
      </c>
      <c r="G35" s="20">
        <f t="shared" si="0"/>
        <v>7.5</v>
      </c>
      <c r="H35" s="17">
        <v>8</v>
      </c>
      <c r="I35" s="18">
        <v>5</v>
      </c>
      <c r="J35" s="18">
        <f t="shared" si="1"/>
        <v>5.9</v>
      </c>
      <c r="K35" s="39" t="str">
        <f t="shared" si="2"/>
        <v>C</v>
      </c>
      <c r="L35" s="19"/>
    </row>
    <row r="36" spans="1:12" ht="16.5" x14ac:dyDescent="0.25">
      <c r="A36" s="16">
        <v>22</v>
      </c>
      <c r="B36" s="35" t="s">
        <v>79</v>
      </c>
      <c r="C36" s="35" t="s">
        <v>80</v>
      </c>
      <c r="D36" s="35" t="s">
        <v>81</v>
      </c>
      <c r="E36" s="20">
        <v>8</v>
      </c>
      <c r="F36" s="20">
        <v>7</v>
      </c>
      <c r="G36" s="20">
        <f t="shared" si="0"/>
        <v>7.5</v>
      </c>
      <c r="H36" s="17">
        <v>8</v>
      </c>
      <c r="I36" s="18">
        <v>4</v>
      </c>
      <c r="J36" s="18">
        <f t="shared" si="1"/>
        <v>5.1999999999999993</v>
      </c>
      <c r="K36" s="39" t="str">
        <f t="shared" si="2"/>
        <v>D+</v>
      </c>
      <c r="L36" s="19"/>
    </row>
    <row r="37" spans="1:12" ht="16.5" x14ac:dyDescent="0.25">
      <c r="A37" s="16">
        <v>23</v>
      </c>
      <c r="B37" s="35" t="s">
        <v>82</v>
      </c>
      <c r="C37" s="35" t="s">
        <v>83</v>
      </c>
      <c r="D37" s="35" t="s">
        <v>84</v>
      </c>
      <c r="E37" s="20">
        <v>8</v>
      </c>
      <c r="F37" s="20">
        <v>7</v>
      </c>
      <c r="G37" s="20">
        <f t="shared" si="0"/>
        <v>7.5</v>
      </c>
      <c r="H37" s="17">
        <v>8</v>
      </c>
      <c r="I37" s="18">
        <v>9</v>
      </c>
      <c r="J37" s="18">
        <f t="shared" si="1"/>
        <v>8.6999999999999993</v>
      </c>
      <c r="K37" s="39" t="str">
        <f t="shared" si="2"/>
        <v>A</v>
      </c>
      <c r="L37" s="19"/>
    </row>
    <row r="38" spans="1:12" ht="16.5" x14ac:dyDescent="0.25">
      <c r="A38" s="16">
        <v>24</v>
      </c>
      <c r="B38" s="35" t="s">
        <v>85</v>
      </c>
      <c r="C38" s="35" t="s">
        <v>86</v>
      </c>
      <c r="D38" s="35" t="s">
        <v>84</v>
      </c>
      <c r="E38" s="20">
        <v>6</v>
      </c>
      <c r="F38" s="20">
        <v>7</v>
      </c>
      <c r="G38" s="20">
        <f t="shared" si="0"/>
        <v>6.5</v>
      </c>
      <c r="H38" s="17">
        <v>7</v>
      </c>
      <c r="I38" s="18">
        <v>8</v>
      </c>
      <c r="J38" s="18">
        <f t="shared" si="1"/>
        <v>7.6999999999999993</v>
      </c>
      <c r="K38" s="39" t="str">
        <f t="shared" si="2"/>
        <v>B</v>
      </c>
      <c r="L38" s="19"/>
    </row>
    <row r="39" spans="1:12" s="31" customFormat="1" ht="16.5" x14ac:dyDescent="0.25">
      <c r="A39" s="26">
        <v>25</v>
      </c>
      <c r="B39" s="30" t="s">
        <v>87</v>
      </c>
      <c r="C39" s="30" t="s">
        <v>88</v>
      </c>
      <c r="D39" s="30" t="s">
        <v>89</v>
      </c>
      <c r="E39" s="27">
        <v>7</v>
      </c>
      <c r="F39" s="27">
        <v>7</v>
      </c>
      <c r="G39" s="27">
        <f t="shared" si="0"/>
        <v>7</v>
      </c>
      <c r="H39" s="28">
        <v>6.5</v>
      </c>
      <c r="I39" s="29">
        <v>6</v>
      </c>
      <c r="J39" s="18">
        <f t="shared" si="1"/>
        <v>6.1499999999999995</v>
      </c>
      <c r="K39" s="39" t="str">
        <f t="shared" si="2"/>
        <v>C+</v>
      </c>
      <c r="L39" s="30"/>
    </row>
    <row r="40" spans="1:12" ht="16.5" x14ac:dyDescent="0.25">
      <c r="A40" s="16">
        <v>26</v>
      </c>
      <c r="B40" s="35" t="s">
        <v>90</v>
      </c>
      <c r="C40" s="35" t="s">
        <v>91</v>
      </c>
      <c r="D40" s="35" t="s">
        <v>92</v>
      </c>
      <c r="E40" s="20">
        <v>8</v>
      </c>
      <c r="F40" s="20">
        <v>7</v>
      </c>
      <c r="G40" s="20">
        <f t="shared" si="0"/>
        <v>7.5</v>
      </c>
      <c r="H40" s="17">
        <v>8</v>
      </c>
      <c r="I40" s="18">
        <v>7</v>
      </c>
      <c r="J40" s="18">
        <f t="shared" si="1"/>
        <v>7.2999999999999989</v>
      </c>
      <c r="K40" s="39" t="str">
        <f t="shared" si="2"/>
        <v>B</v>
      </c>
      <c r="L40" s="19"/>
    </row>
    <row r="41" spans="1:12" ht="16.5" x14ac:dyDescent="0.25">
      <c r="A41" s="16">
        <v>27</v>
      </c>
      <c r="B41" s="35" t="s">
        <v>93</v>
      </c>
      <c r="C41" s="35" t="s">
        <v>94</v>
      </c>
      <c r="D41" s="35" t="s">
        <v>92</v>
      </c>
      <c r="E41" s="20">
        <v>7</v>
      </c>
      <c r="F41" s="20">
        <v>7</v>
      </c>
      <c r="G41" s="20">
        <f t="shared" si="0"/>
        <v>7</v>
      </c>
      <c r="H41" s="17">
        <v>7.5</v>
      </c>
      <c r="I41" s="18">
        <v>7</v>
      </c>
      <c r="J41" s="18">
        <f t="shared" si="1"/>
        <v>7.1499999999999995</v>
      </c>
      <c r="K41" s="39" t="str">
        <f t="shared" si="2"/>
        <v>B</v>
      </c>
      <c r="L41" s="19"/>
    </row>
    <row r="42" spans="1:12" ht="16.5" x14ac:dyDescent="0.25">
      <c r="A42" s="16">
        <v>28</v>
      </c>
      <c r="B42" s="35" t="s">
        <v>95</v>
      </c>
      <c r="C42" s="35" t="s">
        <v>96</v>
      </c>
      <c r="D42" s="35" t="s">
        <v>97</v>
      </c>
      <c r="E42" s="20">
        <v>8</v>
      </c>
      <c r="F42" s="20">
        <v>8</v>
      </c>
      <c r="G42" s="20">
        <f t="shared" si="0"/>
        <v>8</v>
      </c>
      <c r="H42" s="17">
        <v>8.5</v>
      </c>
      <c r="I42" s="18">
        <v>8</v>
      </c>
      <c r="J42" s="18">
        <f t="shared" si="1"/>
        <v>8.1499999999999986</v>
      </c>
      <c r="K42" s="39" t="str">
        <f t="shared" si="2"/>
        <v>B+</v>
      </c>
      <c r="L42" s="19"/>
    </row>
    <row r="43" spans="1:12" ht="16.5" x14ac:dyDescent="0.25">
      <c r="A43" s="16">
        <v>29</v>
      </c>
      <c r="B43" s="35" t="s">
        <v>98</v>
      </c>
      <c r="C43" s="35" t="s">
        <v>99</v>
      </c>
      <c r="D43" s="35" t="s">
        <v>100</v>
      </c>
      <c r="E43" s="20"/>
      <c r="F43" s="20"/>
      <c r="G43" s="20"/>
      <c r="H43" s="17">
        <v>0</v>
      </c>
      <c r="I43" s="18">
        <v>0</v>
      </c>
      <c r="J43" s="18">
        <f t="shared" si="1"/>
        <v>0</v>
      </c>
      <c r="K43" s="39" t="str">
        <f t="shared" si="2"/>
        <v>F</v>
      </c>
      <c r="L43" s="19"/>
    </row>
    <row r="44" spans="1:12" ht="16.5" x14ac:dyDescent="0.25">
      <c r="A44" s="16">
        <v>30</v>
      </c>
      <c r="B44" s="35" t="s">
        <v>101</v>
      </c>
      <c r="C44" s="35" t="s">
        <v>102</v>
      </c>
      <c r="D44" s="35" t="s">
        <v>103</v>
      </c>
      <c r="E44" s="20">
        <v>7</v>
      </c>
      <c r="F44" s="20">
        <v>7</v>
      </c>
      <c r="G44" s="20">
        <f t="shared" si="0"/>
        <v>7</v>
      </c>
      <c r="H44" s="17">
        <v>7.5</v>
      </c>
      <c r="I44" s="18">
        <v>6.5</v>
      </c>
      <c r="J44" s="18">
        <f t="shared" si="1"/>
        <v>6.8</v>
      </c>
      <c r="K44" s="39" t="str">
        <f t="shared" si="2"/>
        <v>C+</v>
      </c>
      <c r="L44" s="19"/>
    </row>
    <row r="45" spans="1:12" ht="16.5" x14ac:dyDescent="0.25">
      <c r="A45" s="16">
        <v>31</v>
      </c>
      <c r="B45" s="35" t="s">
        <v>104</v>
      </c>
      <c r="C45" s="35" t="s">
        <v>105</v>
      </c>
      <c r="D45" s="35" t="s">
        <v>106</v>
      </c>
      <c r="E45" s="20">
        <v>7</v>
      </c>
      <c r="F45" s="20">
        <v>7</v>
      </c>
      <c r="G45" s="20">
        <f t="shared" si="0"/>
        <v>7</v>
      </c>
      <c r="H45" s="17">
        <v>7.5</v>
      </c>
      <c r="I45" s="18">
        <v>7</v>
      </c>
      <c r="J45" s="18">
        <f t="shared" si="1"/>
        <v>7.1499999999999995</v>
      </c>
      <c r="K45" s="39" t="str">
        <f t="shared" si="2"/>
        <v>B</v>
      </c>
      <c r="L45" s="19"/>
    </row>
    <row r="46" spans="1:12" ht="16.5" x14ac:dyDescent="0.25">
      <c r="A46" s="16">
        <v>32</v>
      </c>
      <c r="B46" s="35" t="s">
        <v>107</v>
      </c>
      <c r="C46" s="35" t="s">
        <v>108</v>
      </c>
      <c r="D46" s="35" t="s">
        <v>109</v>
      </c>
      <c r="E46" s="20">
        <v>8</v>
      </c>
      <c r="F46" s="20">
        <v>7</v>
      </c>
      <c r="G46" s="20">
        <f t="shared" si="0"/>
        <v>7.5</v>
      </c>
      <c r="H46" s="17">
        <v>8</v>
      </c>
      <c r="I46" s="18">
        <v>5</v>
      </c>
      <c r="J46" s="18">
        <f t="shared" si="1"/>
        <v>5.9</v>
      </c>
      <c r="K46" s="39" t="str">
        <f t="shared" si="2"/>
        <v>C</v>
      </c>
      <c r="L46" s="19"/>
    </row>
    <row r="47" spans="1:12" ht="16.5" x14ac:dyDescent="0.25">
      <c r="A47" s="16">
        <v>33</v>
      </c>
      <c r="B47" s="35" t="s">
        <v>110</v>
      </c>
      <c r="C47" s="35" t="s">
        <v>111</v>
      </c>
      <c r="D47" s="35" t="s">
        <v>112</v>
      </c>
      <c r="E47" s="20">
        <v>7</v>
      </c>
      <c r="F47" s="20">
        <v>7</v>
      </c>
      <c r="G47" s="20">
        <f t="shared" si="0"/>
        <v>7</v>
      </c>
      <c r="H47" s="17">
        <v>7.5</v>
      </c>
      <c r="I47" s="18">
        <v>6</v>
      </c>
      <c r="J47" s="18">
        <f t="shared" si="1"/>
        <v>6.4499999999999993</v>
      </c>
      <c r="K47" s="39" t="str">
        <f t="shared" si="2"/>
        <v>C+</v>
      </c>
      <c r="L47" s="19"/>
    </row>
    <row r="48" spans="1:12" ht="16.5" x14ac:dyDescent="0.25">
      <c r="A48" s="16">
        <v>34</v>
      </c>
      <c r="B48" s="35" t="s">
        <v>113</v>
      </c>
      <c r="C48" s="35" t="s">
        <v>114</v>
      </c>
      <c r="D48" s="35" t="s">
        <v>112</v>
      </c>
      <c r="E48" s="20">
        <v>9</v>
      </c>
      <c r="F48" s="20">
        <v>8</v>
      </c>
      <c r="G48" s="20">
        <f t="shared" si="0"/>
        <v>8.5</v>
      </c>
      <c r="H48" s="17">
        <v>9</v>
      </c>
      <c r="I48" s="18">
        <v>5</v>
      </c>
      <c r="J48" s="18">
        <f t="shared" si="1"/>
        <v>6.1999999999999993</v>
      </c>
      <c r="K48" s="39" t="str">
        <f t="shared" si="2"/>
        <v>C+</v>
      </c>
      <c r="L48" s="19"/>
    </row>
    <row r="49" spans="1:12" ht="16.5" x14ac:dyDescent="0.25">
      <c r="A49" s="16">
        <v>35</v>
      </c>
      <c r="B49" s="35" t="s">
        <v>115</v>
      </c>
      <c r="C49" s="35" t="s">
        <v>116</v>
      </c>
      <c r="D49" s="35" t="s">
        <v>117</v>
      </c>
      <c r="E49" s="20">
        <v>8</v>
      </c>
      <c r="F49" s="20">
        <v>7</v>
      </c>
      <c r="G49" s="20">
        <f t="shared" si="0"/>
        <v>7.5</v>
      </c>
      <c r="H49" s="17">
        <v>8.3000000000000007</v>
      </c>
      <c r="I49" s="18">
        <v>7</v>
      </c>
      <c r="J49" s="18">
        <f t="shared" si="1"/>
        <v>7.39</v>
      </c>
      <c r="K49" s="39" t="str">
        <f t="shared" si="2"/>
        <v>B</v>
      </c>
      <c r="L49" s="19"/>
    </row>
    <row r="50" spans="1:12" ht="16.5" x14ac:dyDescent="0.25">
      <c r="A50" s="16">
        <v>36</v>
      </c>
      <c r="B50" s="35" t="s">
        <v>118</v>
      </c>
      <c r="C50" s="35" t="s">
        <v>119</v>
      </c>
      <c r="D50" s="35" t="s">
        <v>120</v>
      </c>
      <c r="E50" s="20">
        <v>9</v>
      </c>
      <c r="F50" s="20">
        <v>7</v>
      </c>
      <c r="G50" s="20">
        <f t="shared" si="0"/>
        <v>8</v>
      </c>
      <c r="H50" s="17">
        <v>8.5</v>
      </c>
      <c r="I50" s="18">
        <v>6</v>
      </c>
      <c r="J50" s="18">
        <f t="shared" si="1"/>
        <v>6.7499999999999991</v>
      </c>
      <c r="K50" s="39" t="str">
        <f t="shared" si="2"/>
        <v>C+</v>
      </c>
      <c r="L50" s="19"/>
    </row>
    <row r="51" spans="1:12" ht="16.5" x14ac:dyDescent="0.25">
      <c r="A51" s="16">
        <v>37</v>
      </c>
      <c r="B51" s="35" t="s">
        <v>121</v>
      </c>
      <c r="C51" s="35" t="s">
        <v>122</v>
      </c>
      <c r="D51" s="35" t="s">
        <v>123</v>
      </c>
      <c r="E51" s="20">
        <v>6</v>
      </c>
      <c r="F51" s="20">
        <v>7</v>
      </c>
      <c r="G51" s="20">
        <f t="shared" si="0"/>
        <v>6.5</v>
      </c>
      <c r="H51" s="17">
        <v>7</v>
      </c>
      <c r="I51" s="18">
        <v>5</v>
      </c>
      <c r="J51" s="18">
        <f t="shared" si="1"/>
        <v>5.6</v>
      </c>
      <c r="K51" s="39" t="str">
        <f t="shared" si="2"/>
        <v>C</v>
      </c>
      <c r="L51" s="19"/>
    </row>
    <row r="52" spans="1:12" ht="16.5" x14ac:dyDescent="0.25">
      <c r="A52" s="16">
        <v>38</v>
      </c>
      <c r="B52" s="35" t="s">
        <v>124</v>
      </c>
      <c r="C52" s="35" t="s">
        <v>125</v>
      </c>
      <c r="D52" s="35" t="s">
        <v>123</v>
      </c>
      <c r="E52" s="20">
        <v>7</v>
      </c>
      <c r="F52" s="20">
        <v>7</v>
      </c>
      <c r="G52" s="20">
        <f t="shared" si="0"/>
        <v>7</v>
      </c>
      <c r="H52" s="17">
        <v>7.5</v>
      </c>
      <c r="I52" s="18">
        <v>7</v>
      </c>
      <c r="J52" s="18">
        <f t="shared" si="1"/>
        <v>7.1499999999999995</v>
      </c>
      <c r="K52" s="39" t="str">
        <f t="shared" si="2"/>
        <v>B</v>
      </c>
      <c r="L52" s="19"/>
    </row>
    <row r="53" spans="1:12" ht="16.5" x14ac:dyDescent="0.25">
      <c r="A53" s="16">
        <v>39</v>
      </c>
      <c r="B53" s="35" t="s">
        <v>126</v>
      </c>
      <c r="C53" s="35" t="s">
        <v>127</v>
      </c>
      <c r="D53" s="35" t="s">
        <v>128</v>
      </c>
      <c r="E53" s="20">
        <v>7</v>
      </c>
      <c r="F53" s="20">
        <v>8</v>
      </c>
      <c r="G53" s="20">
        <f t="shared" si="0"/>
        <v>7.5</v>
      </c>
      <c r="H53" s="17">
        <v>8.3000000000000007</v>
      </c>
      <c r="I53" s="18">
        <v>8</v>
      </c>
      <c r="J53" s="18">
        <f t="shared" si="1"/>
        <v>8.09</v>
      </c>
      <c r="K53" s="39" t="str">
        <f t="shared" si="2"/>
        <v>B+</v>
      </c>
      <c r="L53" s="19"/>
    </row>
    <row r="54" spans="1:12" ht="16.5" x14ac:dyDescent="0.25">
      <c r="A54" s="16">
        <v>40</v>
      </c>
      <c r="B54" s="35" t="s">
        <v>129</v>
      </c>
      <c r="C54" s="35" t="s">
        <v>130</v>
      </c>
      <c r="D54" s="35" t="s">
        <v>131</v>
      </c>
      <c r="E54" s="20">
        <v>7</v>
      </c>
      <c r="F54" s="20">
        <v>7</v>
      </c>
      <c r="G54" s="20">
        <f t="shared" si="0"/>
        <v>7</v>
      </c>
      <c r="H54" s="17">
        <v>7.5</v>
      </c>
      <c r="I54" s="18">
        <v>8.5</v>
      </c>
      <c r="J54" s="18">
        <f t="shared" si="1"/>
        <v>8.1999999999999993</v>
      </c>
      <c r="K54" s="39" t="str">
        <f t="shared" si="2"/>
        <v>B+</v>
      </c>
      <c r="L54" s="19"/>
    </row>
    <row r="55" spans="1:12" ht="16.5" x14ac:dyDescent="0.25">
      <c r="A55" s="16">
        <v>41</v>
      </c>
      <c r="B55" s="35" t="s">
        <v>132</v>
      </c>
      <c r="C55" s="35" t="s">
        <v>133</v>
      </c>
      <c r="D55" s="35" t="s">
        <v>134</v>
      </c>
      <c r="E55" s="20">
        <v>7</v>
      </c>
      <c r="F55" s="20">
        <v>6</v>
      </c>
      <c r="G55" s="20">
        <f t="shared" si="0"/>
        <v>6.5</v>
      </c>
      <c r="H55" s="17">
        <v>6</v>
      </c>
      <c r="I55" s="18">
        <v>6</v>
      </c>
      <c r="J55" s="18">
        <f t="shared" si="1"/>
        <v>5.9999999999999991</v>
      </c>
      <c r="K55" s="39" t="str">
        <f t="shared" si="2"/>
        <v>C+</v>
      </c>
      <c r="L55" s="19"/>
    </row>
    <row r="56" spans="1:12" s="31" customFormat="1" ht="16.5" x14ac:dyDescent="0.25">
      <c r="A56" s="26">
        <v>42</v>
      </c>
      <c r="B56" s="30" t="s">
        <v>135</v>
      </c>
      <c r="C56" s="30" t="s">
        <v>88</v>
      </c>
      <c r="D56" s="30" t="s">
        <v>136</v>
      </c>
      <c r="E56" s="27">
        <v>7</v>
      </c>
      <c r="F56" s="27">
        <v>7</v>
      </c>
      <c r="G56" s="27">
        <f t="shared" si="0"/>
        <v>7</v>
      </c>
      <c r="H56" s="28">
        <v>7.5</v>
      </c>
      <c r="I56" s="29">
        <v>5</v>
      </c>
      <c r="J56" s="18">
        <f t="shared" si="1"/>
        <v>5.75</v>
      </c>
      <c r="K56" s="39" t="str">
        <f t="shared" si="2"/>
        <v>C</v>
      </c>
      <c r="L56" s="30"/>
    </row>
    <row r="57" spans="1:12" ht="16.5" x14ac:dyDescent="0.25">
      <c r="A57" s="16">
        <v>43</v>
      </c>
      <c r="B57" s="35" t="s">
        <v>137</v>
      </c>
      <c r="C57" s="35" t="s">
        <v>138</v>
      </c>
      <c r="D57" s="35" t="s">
        <v>139</v>
      </c>
      <c r="E57" s="20">
        <v>7</v>
      </c>
      <c r="F57" s="20">
        <v>7</v>
      </c>
      <c r="G57" s="20">
        <f t="shared" si="0"/>
        <v>7</v>
      </c>
      <c r="H57" s="17">
        <v>7.5</v>
      </c>
      <c r="I57" s="18">
        <v>6</v>
      </c>
      <c r="J57" s="18">
        <f t="shared" si="1"/>
        <v>6.4499999999999993</v>
      </c>
      <c r="K57" s="39" t="str">
        <f t="shared" si="2"/>
        <v>C+</v>
      </c>
      <c r="L57" s="19"/>
    </row>
    <row r="58" spans="1:12" ht="16.5" x14ac:dyDescent="0.25">
      <c r="A58" s="16">
        <v>44</v>
      </c>
      <c r="B58" s="35" t="s">
        <v>140</v>
      </c>
      <c r="C58" s="35" t="s">
        <v>141</v>
      </c>
      <c r="D58" s="35" t="s">
        <v>142</v>
      </c>
      <c r="E58" s="20">
        <v>7</v>
      </c>
      <c r="F58" s="20">
        <v>7</v>
      </c>
      <c r="G58" s="20">
        <f t="shared" si="0"/>
        <v>7</v>
      </c>
      <c r="H58" s="17">
        <v>7.5</v>
      </c>
      <c r="I58" s="18">
        <v>6</v>
      </c>
      <c r="J58" s="18">
        <f t="shared" si="1"/>
        <v>6.4499999999999993</v>
      </c>
      <c r="K58" s="39" t="str">
        <f t="shared" si="2"/>
        <v>C+</v>
      </c>
      <c r="L58" s="19"/>
    </row>
    <row r="59" spans="1:12" ht="16.5" x14ac:dyDescent="0.25">
      <c r="A59" s="16">
        <v>45</v>
      </c>
      <c r="B59" s="35" t="s">
        <v>143</v>
      </c>
      <c r="C59" s="35" t="s">
        <v>144</v>
      </c>
      <c r="D59" s="35" t="s">
        <v>145</v>
      </c>
      <c r="E59" s="20">
        <v>8</v>
      </c>
      <c r="F59" s="20">
        <v>7</v>
      </c>
      <c r="G59" s="20">
        <f t="shared" si="0"/>
        <v>7.5</v>
      </c>
      <c r="H59" s="17">
        <v>8</v>
      </c>
      <c r="I59" s="18">
        <v>6</v>
      </c>
      <c r="J59" s="18">
        <f t="shared" si="1"/>
        <v>6.6</v>
      </c>
      <c r="K59" s="39" t="str">
        <f t="shared" si="2"/>
        <v>C+</v>
      </c>
      <c r="L59" s="19"/>
    </row>
    <row r="60" spans="1:12" ht="16.5" x14ac:dyDescent="0.25">
      <c r="A60" s="16">
        <v>46</v>
      </c>
      <c r="B60" s="35" t="s">
        <v>146</v>
      </c>
      <c r="C60" s="35" t="s">
        <v>147</v>
      </c>
      <c r="D60" s="35" t="s">
        <v>148</v>
      </c>
      <c r="E60" s="20">
        <v>9</v>
      </c>
      <c r="F60" s="20">
        <v>7</v>
      </c>
      <c r="G60" s="20">
        <f t="shared" si="0"/>
        <v>8</v>
      </c>
      <c r="H60" s="17">
        <v>8.5</v>
      </c>
      <c r="I60" s="18">
        <v>7</v>
      </c>
      <c r="J60" s="18">
        <f t="shared" si="1"/>
        <v>7.4499999999999993</v>
      </c>
      <c r="K60" s="39" t="str">
        <f t="shared" si="2"/>
        <v>B</v>
      </c>
      <c r="L60" s="19"/>
    </row>
    <row r="61" spans="1:12" ht="16.5" x14ac:dyDescent="0.25">
      <c r="A61" s="16">
        <v>47</v>
      </c>
      <c r="B61" s="35" t="s">
        <v>149</v>
      </c>
      <c r="C61" s="35" t="s">
        <v>150</v>
      </c>
      <c r="D61" s="35" t="s">
        <v>151</v>
      </c>
      <c r="E61" s="20">
        <v>8</v>
      </c>
      <c r="F61" s="20">
        <v>8</v>
      </c>
      <c r="G61" s="20">
        <f t="shared" si="0"/>
        <v>8</v>
      </c>
      <c r="H61" s="17">
        <v>8.5</v>
      </c>
      <c r="I61" s="18">
        <v>8</v>
      </c>
      <c r="J61" s="18">
        <f t="shared" si="1"/>
        <v>8.1499999999999986</v>
      </c>
      <c r="K61" s="39" t="str">
        <f t="shared" si="2"/>
        <v>B+</v>
      </c>
      <c r="L61" s="19"/>
    </row>
    <row r="62" spans="1:12" ht="16.5" x14ac:dyDescent="0.25">
      <c r="A62" s="16">
        <v>48</v>
      </c>
      <c r="B62" s="35" t="s">
        <v>152</v>
      </c>
      <c r="C62" s="35" t="s">
        <v>153</v>
      </c>
      <c r="D62" s="35" t="s">
        <v>154</v>
      </c>
      <c r="E62" s="20">
        <v>9</v>
      </c>
      <c r="F62" s="20">
        <v>7</v>
      </c>
      <c r="G62" s="20">
        <f t="shared" si="0"/>
        <v>8</v>
      </c>
      <c r="H62" s="17">
        <v>8.5</v>
      </c>
      <c r="I62" s="18">
        <v>8</v>
      </c>
      <c r="J62" s="18">
        <f t="shared" si="1"/>
        <v>8.1499999999999986</v>
      </c>
      <c r="K62" s="39" t="str">
        <f t="shared" si="2"/>
        <v>B+</v>
      </c>
      <c r="L62" s="19"/>
    </row>
    <row r="63" spans="1:12" ht="16.5" x14ac:dyDescent="0.25">
      <c r="A63" s="16">
        <v>49</v>
      </c>
      <c r="B63" s="35" t="s">
        <v>155</v>
      </c>
      <c r="C63" s="35" t="s">
        <v>156</v>
      </c>
      <c r="D63" s="35" t="s">
        <v>157</v>
      </c>
      <c r="E63" s="20">
        <v>9</v>
      </c>
      <c r="F63" s="20">
        <v>8</v>
      </c>
      <c r="G63" s="20">
        <f t="shared" si="0"/>
        <v>8.5</v>
      </c>
      <c r="H63" s="17">
        <v>9</v>
      </c>
      <c r="I63" s="18">
        <v>8</v>
      </c>
      <c r="J63" s="18">
        <f t="shared" si="1"/>
        <v>8.2999999999999989</v>
      </c>
      <c r="K63" s="39" t="str">
        <f t="shared" si="2"/>
        <v>B+</v>
      </c>
      <c r="L63" s="19"/>
    </row>
    <row r="64" spans="1:12" ht="16.5" x14ac:dyDescent="0.25">
      <c r="A64" s="16">
        <v>50</v>
      </c>
      <c r="B64" s="35" t="s">
        <v>158</v>
      </c>
      <c r="C64" s="35" t="s">
        <v>159</v>
      </c>
      <c r="D64" s="35" t="s">
        <v>160</v>
      </c>
      <c r="E64" s="20">
        <v>8</v>
      </c>
      <c r="F64" s="20">
        <v>7</v>
      </c>
      <c r="G64" s="20">
        <f t="shared" si="0"/>
        <v>7.5</v>
      </c>
      <c r="H64" s="17">
        <v>8</v>
      </c>
      <c r="I64" s="18">
        <v>6</v>
      </c>
      <c r="J64" s="18">
        <f t="shared" si="1"/>
        <v>6.6</v>
      </c>
      <c r="K64" s="39" t="str">
        <f t="shared" si="2"/>
        <v>C+</v>
      </c>
      <c r="L64" s="19"/>
    </row>
    <row r="65" spans="1:13" ht="16.5" x14ac:dyDescent="0.25">
      <c r="A65" s="16">
        <v>51</v>
      </c>
      <c r="B65" s="36" t="s">
        <v>171</v>
      </c>
      <c r="C65" s="35" t="s">
        <v>172</v>
      </c>
      <c r="D65" s="35" t="s">
        <v>173</v>
      </c>
      <c r="E65" s="20">
        <v>7</v>
      </c>
      <c r="F65" s="20">
        <v>7</v>
      </c>
      <c r="G65" s="20">
        <f t="shared" si="0"/>
        <v>7</v>
      </c>
      <c r="H65" s="17">
        <v>7.5</v>
      </c>
      <c r="I65" s="18">
        <v>6</v>
      </c>
      <c r="J65" s="18">
        <f t="shared" si="1"/>
        <v>6.4499999999999993</v>
      </c>
      <c r="K65" s="39" t="str">
        <f t="shared" si="2"/>
        <v>C+</v>
      </c>
      <c r="L65" s="33" t="s">
        <v>179</v>
      </c>
      <c r="M65" s="34"/>
    </row>
    <row r="66" spans="1:13" ht="16.5" x14ac:dyDescent="0.25">
      <c r="A66" s="16">
        <v>52</v>
      </c>
      <c r="B66" s="36" t="s">
        <v>174</v>
      </c>
      <c r="C66" s="35" t="s">
        <v>94</v>
      </c>
      <c r="D66" s="35" t="s">
        <v>29</v>
      </c>
      <c r="E66" s="20">
        <v>7</v>
      </c>
      <c r="F66" s="20">
        <v>7</v>
      </c>
      <c r="G66" s="20">
        <f t="shared" si="0"/>
        <v>7</v>
      </c>
      <c r="H66" s="17">
        <v>7.5</v>
      </c>
      <c r="I66" s="18">
        <v>6</v>
      </c>
      <c r="J66" s="18">
        <f t="shared" si="1"/>
        <v>6.4499999999999993</v>
      </c>
      <c r="K66" s="39" t="str">
        <f t="shared" si="2"/>
        <v>C+</v>
      </c>
      <c r="L66" s="33" t="s">
        <v>178</v>
      </c>
      <c r="M66" s="34"/>
    </row>
    <row r="67" spans="1:13" ht="18.75" x14ac:dyDescent="0.25">
      <c r="A67" s="16">
        <v>53</v>
      </c>
      <c r="B67" s="37" t="s">
        <v>175</v>
      </c>
      <c r="C67" s="38" t="s">
        <v>176</v>
      </c>
      <c r="D67" s="38" t="s">
        <v>177</v>
      </c>
      <c r="E67" s="25">
        <v>7</v>
      </c>
      <c r="F67" s="25">
        <v>7</v>
      </c>
      <c r="G67" s="20">
        <f t="shared" si="0"/>
        <v>7</v>
      </c>
      <c r="H67" s="17">
        <v>7.5</v>
      </c>
      <c r="I67" s="18">
        <v>6.5</v>
      </c>
      <c r="J67" s="18">
        <f t="shared" si="1"/>
        <v>6.8</v>
      </c>
      <c r="K67" s="39" t="str">
        <f t="shared" si="2"/>
        <v>C+</v>
      </c>
      <c r="L67" s="33" t="s">
        <v>178</v>
      </c>
      <c r="M67" s="34"/>
    </row>
    <row r="68" spans="1:13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3" ht="15.75" x14ac:dyDescent="0.25">
      <c r="A69" s="8" t="s">
        <v>161</v>
      </c>
      <c r="B69" s="8"/>
      <c r="C69" s="8"/>
      <c r="D69" s="9">
        <v>53</v>
      </c>
      <c r="E69" s="9"/>
      <c r="F69" s="9"/>
      <c r="G69" s="9"/>
      <c r="H69" s="10">
        <v>1</v>
      </c>
      <c r="I69" s="11"/>
      <c r="J69" s="2"/>
      <c r="K69" s="2"/>
      <c r="L69" s="2"/>
    </row>
    <row r="70" spans="1:13" ht="15.75" x14ac:dyDescent="0.25">
      <c r="A70" s="59" t="s">
        <v>162</v>
      </c>
      <c r="B70" s="59"/>
      <c r="C70" s="59"/>
      <c r="D70" s="12">
        <v>52</v>
      </c>
      <c r="E70" s="23"/>
      <c r="F70" s="23"/>
      <c r="G70" s="23"/>
      <c r="H70" s="13">
        <f>52/53*100%</f>
        <v>0.98113207547169812</v>
      </c>
      <c r="I70" s="14"/>
      <c r="J70" s="2"/>
      <c r="K70" s="2"/>
      <c r="L70" s="2"/>
    </row>
    <row r="71" spans="1:13" ht="15.75" x14ac:dyDescent="0.25">
      <c r="A71" s="59" t="s">
        <v>163</v>
      </c>
      <c r="B71" s="59"/>
      <c r="C71" s="59"/>
      <c r="D71" s="12">
        <f>D69-D70</f>
        <v>1</v>
      </c>
      <c r="E71" s="23"/>
      <c r="F71" s="23"/>
      <c r="G71" s="23"/>
      <c r="H71" s="13">
        <f>D71/D69*100%</f>
        <v>1.8867924528301886E-2</v>
      </c>
      <c r="I71" s="14"/>
      <c r="J71" s="2"/>
      <c r="K71" s="2"/>
      <c r="L71" s="2"/>
    </row>
    <row r="72" spans="1:13" ht="15.75" x14ac:dyDescent="0.25">
      <c r="A72" s="15"/>
      <c r="B72" s="15"/>
      <c r="C72" s="3"/>
      <c r="D72" s="15"/>
      <c r="E72" s="15"/>
      <c r="F72" s="15"/>
      <c r="G72" s="15"/>
      <c r="H72" s="2"/>
      <c r="I72" s="2"/>
      <c r="J72" s="2"/>
      <c r="K72" s="2"/>
      <c r="L72" s="2"/>
    </row>
    <row r="73" spans="1:13" ht="15.75" x14ac:dyDescent="0.25">
      <c r="A73" s="2"/>
      <c r="B73" s="2"/>
      <c r="C73" s="2"/>
      <c r="D73" s="60" t="s">
        <v>185</v>
      </c>
      <c r="E73" s="60"/>
      <c r="F73" s="60"/>
      <c r="G73" s="60"/>
      <c r="H73" s="60"/>
      <c r="I73" s="60"/>
      <c r="J73" s="60"/>
      <c r="K73" s="60"/>
      <c r="L73" s="60"/>
    </row>
    <row r="74" spans="1:13" ht="15.75" x14ac:dyDescent="0.25">
      <c r="A74" s="40" t="s">
        <v>164</v>
      </c>
      <c r="B74" s="40"/>
      <c r="C74" s="40"/>
      <c r="D74" s="2"/>
      <c r="E74" s="2"/>
      <c r="F74" s="2"/>
      <c r="G74" s="2"/>
      <c r="H74" s="40" t="s">
        <v>165</v>
      </c>
      <c r="I74" s="40"/>
      <c r="J74" s="40"/>
      <c r="K74" s="40"/>
      <c r="L74" s="40"/>
    </row>
    <row r="80" spans="1:13" s="32" customFormat="1" ht="15.75" x14ac:dyDescent="0.25">
      <c r="B80" s="32" t="s">
        <v>182</v>
      </c>
      <c r="J80" s="32" t="s">
        <v>181</v>
      </c>
    </row>
  </sheetData>
  <mergeCells count="26">
    <mergeCell ref="A74:C74"/>
    <mergeCell ref="H74:L74"/>
    <mergeCell ref="A10:B10"/>
    <mergeCell ref="C10:D10"/>
    <mergeCell ref="A12:A13"/>
    <mergeCell ref="B12:B13"/>
    <mergeCell ref="C12:D13"/>
    <mergeCell ref="J12:K12"/>
    <mergeCell ref="L12:L13"/>
    <mergeCell ref="C14:D14"/>
    <mergeCell ref="A70:C70"/>
    <mergeCell ref="A71:C71"/>
    <mergeCell ref="D73:L73"/>
    <mergeCell ref="A6:L6"/>
    <mergeCell ref="A8:B8"/>
    <mergeCell ref="C8:D8"/>
    <mergeCell ref="A9:B9"/>
    <mergeCell ref="C9:D9"/>
    <mergeCell ref="H9:I9"/>
    <mergeCell ref="H8:K8"/>
    <mergeCell ref="A4:D4"/>
    <mergeCell ref="A1:D1"/>
    <mergeCell ref="H1:L1"/>
    <mergeCell ref="A2:D2"/>
    <mergeCell ref="H2:L2"/>
    <mergeCell ref="A3:D3"/>
  </mergeCells>
  <conditionalFormatting sqref="K14">
    <cfRule type="cellIs" dxfId="1" priority="2" stopIfTrue="1" operator="equal">
      <formula>"F"</formula>
    </cfRule>
  </conditionalFormatting>
  <conditionalFormatting sqref="K15:K67">
    <cfRule type="cellIs" dxfId="0" priority="1" stopIfTrue="1" operator="equal">
      <formula>"F"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SONY</cp:lastModifiedBy>
  <cp:lastPrinted>2019-06-06T06:56:24Z</cp:lastPrinted>
  <dcterms:created xsi:type="dcterms:W3CDTF">2019-04-01T09:32:37Z</dcterms:created>
  <dcterms:modified xsi:type="dcterms:W3CDTF">2019-06-06T07:14:51Z</dcterms:modified>
</cp:coreProperties>
</file>