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110"/>
  </bookViews>
  <sheets>
    <sheet name="04ĐH_ĐC1" sheetId="36" r:id="rId1"/>
    <sheet name="04ĐH_ĐC2" sheetId="37" r:id="rId2"/>
    <sheet name="04ĐH_KT1" sheetId="39" r:id="rId3"/>
    <sheet name="04ĐH_KT2" sheetId="40" r:id="rId4"/>
    <sheet name="04ĐH_TV1" sheetId="41" r:id="rId5"/>
    <sheet name="04ĐH_TV2" sheetId="42" r:id="rId6"/>
    <sheet name="04ĐH_CNTT1" sheetId="43" r:id="rId7"/>
    <sheet name="04ĐH_CNTT2" sheetId="44" r:id="rId8"/>
    <sheet name="04ĐH_MT5" sheetId="50" r:id="rId9"/>
    <sheet name="04ĐH_MT6" sheetId="51" r:id="rId10"/>
    <sheet name="04ĐH_MT7" sheetId="52" r:id="rId11"/>
    <sheet name="04ĐH_MT8" sheetId="53" r:id="rId12"/>
    <sheet name="04ĐH_QLDD3" sheetId="60" r:id="rId13"/>
    <sheet name="04ĐH_QLDD4" sheetId="61" r:id="rId14"/>
  </sheets>
  <definedNames>
    <definedName name="_xlnm.Print_Titles" localSheetId="6">'04ĐH_CNTT1'!$12:$14</definedName>
    <definedName name="_xlnm.Print_Titles" localSheetId="7">'04ĐH_CNTT2'!$12:$14</definedName>
    <definedName name="_xlnm.Print_Titles" localSheetId="0">'04ĐH_ĐC1'!$12:$14</definedName>
    <definedName name="_xlnm.Print_Titles" localSheetId="1">'04ĐH_ĐC2'!$12:$14</definedName>
    <definedName name="_xlnm.Print_Titles" localSheetId="2">'04ĐH_KT1'!$12:$14</definedName>
    <definedName name="_xlnm.Print_Titles" localSheetId="8">'04ĐH_MT5'!$12:$14</definedName>
    <definedName name="_xlnm.Print_Titles" localSheetId="9">'04ĐH_MT6'!$12:$14</definedName>
    <definedName name="_xlnm.Print_Titles" localSheetId="10">'04ĐH_MT7'!$12:$14</definedName>
    <definedName name="_xlnm.Print_Titles" localSheetId="11">'04ĐH_MT8'!$12:$14</definedName>
    <definedName name="_xlnm.Print_Titles" localSheetId="12">'04ĐH_QLDD3'!$12:$14</definedName>
    <definedName name="_xlnm.Print_Titles" localSheetId="13">'04ĐH_QLDD4'!$12:$14</definedName>
    <definedName name="_xlnm.Print_Titles" localSheetId="4">'04ĐH_TV1'!$12:$14</definedName>
  </definedNames>
  <calcPr calcId="125725"/>
</workbook>
</file>

<file path=xl/calcChain.xml><?xml version="1.0" encoding="utf-8"?>
<calcChain xmlns="http://schemas.openxmlformats.org/spreadsheetml/2006/main">
  <c r="H68" i="61"/>
  <c r="H69"/>
  <c r="H70"/>
  <c r="H71"/>
  <c r="G66"/>
  <c r="H66" s="1"/>
  <c r="G67"/>
  <c r="H67" s="1"/>
  <c r="G68"/>
  <c r="G69"/>
  <c r="G70"/>
  <c r="G71"/>
  <c r="H70" i="60"/>
  <c r="G67"/>
  <c r="H67" s="1"/>
  <c r="G68"/>
  <c r="H68" s="1"/>
  <c r="G69"/>
  <c r="H69" s="1"/>
  <c r="G70"/>
  <c r="E77" i="61"/>
  <c r="A73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E76" i="60"/>
  <c r="A72"/>
  <c r="H66"/>
  <c r="G66"/>
  <c r="G65"/>
  <c r="H65" s="1"/>
  <c r="H64"/>
  <c r="G64"/>
  <c r="G63"/>
  <c r="H63" s="1"/>
  <c r="H62"/>
  <c r="G62"/>
  <c r="G61"/>
  <c r="H61" s="1"/>
  <c r="G60"/>
  <c r="H60" s="1"/>
  <c r="G59"/>
  <c r="H59" s="1"/>
  <c r="H58"/>
  <c r="G58"/>
  <c r="G57"/>
  <c r="H57" s="1"/>
  <c r="H56"/>
  <c r="G56"/>
  <c r="G55"/>
  <c r="H55" s="1"/>
  <c r="H54"/>
  <c r="G54"/>
  <c r="G53"/>
  <c r="H53" s="1"/>
  <c r="G52"/>
  <c r="H52" s="1"/>
  <c r="G51"/>
  <c r="H51" s="1"/>
  <c r="H50"/>
  <c r="G50"/>
  <c r="G49"/>
  <c r="H49" s="1"/>
  <c r="H48"/>
  <c r="G48"/>
  <c r="G47"/>
  <c r="H47" s="1"/>
  <c r="H46"/>
  <c r="G46"/>
  <c r="G45"/>
  <c r="H45" s="1"/>
  <c r="G44"/>
  <c r="H44" s="1"/>
  <c r="G43"/>
  <c r="H43" s="1"/>
  <c r="H42"/>
  <c r="G42"/>
  <c r="G41"/>
  <c r="H41" s="1"/>
  <c r="H40"/>
  <c r="G40"/>
  <c r="G39"/>
  <c r="H39" s="1"/>
  <c r="H38"/>
  <c r="G38"/>
  <c r="G37"/>
  <c r="H37" s="1"/>
  <c r="G36"/>
  <c r="H36" s="1"/>
  <c r="G35"/>
  <c r="H35" s="1"/>
  <c r="H34"/>
  <c r="G34"/>
  <c r="G33"/>
  <c r="H33" s="1"/>
  <c r="H32"/>
  <c r="G32"/>
  <c r="G31"/>
  <c r="H31" s="1"/>
  <c r="H30"/>
  <c r="G30"/>
  <c r="G29"/>
  <c r="H29" s="1"/>
  <c r="G28"/>
  <c r="H28" s="1"/>
  <c r="G27"/>
  <c r="H27" s="1"/>
  <c r="H26"/>
  <c r="G26"/>
  <c r="G25"/>
  <c r="H25" s="1"/>
  <c r="H24"/>
  <c r="G24"/>
  <c r="G23"/>
  <c r="H23" s="1"/>
  <c r="H22"/>
  <c r="G22"/>
  <c r="G21"/>
  <c r="H21" s="1"/>
  <c r="G20"/>
  <c r="H20" s="1"/>
  <c r="G19"/>
  <c r="H19" s="1"/>
  <c r="H18"/>
  <c r="G18"/>
  <c r="G17"/>
  <c r="H17" s="1"/>
  <c r="H16"/>
  <c r="G16"/>
  <c r="G15"/>
  <c r="D73" l="1"/>
  <c r="D74" i="61"/>
  <c r="H15" i="60"/>
  <c r="D72" s="1"/>
  <c r="E74" s="1"/>
  <c r="D73" i="61"/>
  <c r="E75" s="1"/>
  <c r="E73" i="53"/>
  <c r="A69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D70" s="1"/>
  <c r="E73" i="52"/>
  <c r="A69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72" i="51"/>
  <c r="A68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71" i="50"/>
  <c r="A67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D68" s="1"/>
  <c r="E74" i="44"/>
  <c r="A70"/>
  <c r="H68"/>
  <c r="G68"/>
  <c r="H67"/>
  <c r="G67"/>
  <c r="H66"/>
  <c r="G66"/>
  <c r="H65"/>
  <c r="G65"/>
  <c r="H64"/>
  <c r="G64"/>
  <c r="G63"/>
  <c r="H63" s="1"/>
  <c r="H62"/>
  <c r="G62"/>
  <c r="G61"/>
  <c r="H61" s="1"/>
  <c r="H60"/>
  <c r="G60"/>
  <c r="G59"/>
  <c r="H59" s="1"/>
  <c r="H58"/>
  <c r="G58"/>
  <c r="G57"/>
  <c r="H57" s="1"/>
  <c r="H56"/>
  <c r="G56"/>
  <c r="G55"/>
  <c r="H55" s="1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G16"/>
  <c r="H16" s="1"/>
  <c r="H15"/>
  <c r="G15"/>
  <c r="E74" i="43"/>
  <c r="A70"/>
  <c r="H68"/>
  <c r="G68"/>
  <c r="G67"/>
  <c r="H67" s="1"/>
  <c r="H66"/>
  <c r="G66"/>
  <c r="G65"/>
  <c r="H65" s="1"/>
  <c r="H64"/>
  <c r="G64"/>
  <c r="G63"/>
  <c r="H63" s="1"/>
  <c r="H62"/>
  <c r="G62"/>
  <c r="G61"/>
  <c r="H61" s="1"/>
  <c r="G60"/>
  <c r="H60" s="1"/>
  <c r="H59"/>
  <c r="G59"/>
  <c r="G58"/>
  <c r="H58" s="1"/>
  <c r="H57"/>
  <c r="G57"/>
  <c r="H56"/>
  <c r="G56"/>
  <c r="G55"/>
  <c r="H55" s="1"/>
  <c r="H54"/>
  <c r="G54"/>
  <c r="G53"/>
  <c r="H53" s="1"/>
  <c r="G52"/>
  <c r="H52" s="1"/>
  <c r="G51"/>
  <c r="H51" s="1"/>
  <c r="G50"/>
  <c r="H50" s="1"/>
  <c r="H49"/>
  <c r="G49"/>
  <c r="G48"/>
  <c r="H48" s="1"/>
  <c r="G47"/>
  <c r="H47" s="1"/>
  <c r="H46"/>
  <c r="G46"/>
  <c r="H45"/>
  <c r="G45"/>
  <c r="H44"/>
  <c r="G44"/>
  <c r="G43"/>
  <c r="H43" s="1"/>
  <c r="G42"/>
  <c r="H42" s="1"/>
  <c r="G41"/>
  <c r="H41" s="1"/>
  <c r="G40"/>
  <c r="H40" s="1"/>
  <c r="H39"/>
  <c r="G39"/>
  <c r="G38"/>
  <c r="H38" s="1"/>
  <c r="G37"/>
  <c r="H37" s="1"/>
  <c r="H36"/>
  <c r="G36"/>
  <c r="H35"/>
  <c r="G35"/>
  <c r="H34"/>
  <c r="G34"/>
  <c r="H33"/>
  <c r="G33"/>
  <c r="G32"/>
  <c r="H32" s="1"/>
  <c r="H31"/>
  <c r="G31"/>
  <c r="G30"/>
  <c r="H30" s="1"/>
  <c r="G29"/>
  <c r="H29" s="1"/>
  <c r="H28"/>
  <c r="G28"/>
  <c r="G27"/>
  <c r="H27" s="1"/>
  <c r="H26"/>
  <c r="G26"/>
  <c r="G25"/>
  <c r="H25" s="1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G15"/>
  <c r="E71" i="42"/>
  <c r="A67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71" i="41"/>
  <c r="A67"/>
  <c r="H65"/>
  <c r="G65"/>
  <c r="H64"/>
  <c r="G64"/>
  <c r="H63"/>
  <c r="G63"/>
  <c r="H62"/>
  <c r="G62"/>
  <c r="H61"/>
  <c r="G61"/>
  <c r="H60"/>
  <c r="G60"/>
  <c r="G59"/>
  <c r="H59" s="1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D68" s="1"/>
  <c r="E74" i="40"/>
  <c r="A70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74" i="39"/>
  <c r="A70"/>
  <c r="H68"/>
  <c r="G68"/>
  <c r="H67"/>
  <c r="G67"/>
  <c r="H66"/>
  <c r="G66"/>
  <c r="H65"/>
  <c r="G65"/>
  <c r="H64"/>
  <c r="G64"/>
  <c r="G63"/>
  <c r="H63" s="1"/>
  <c r="G62"/>
  <c r="H62" s="1"/>
  <c r="G61"/>
  <c r="H61" s="1"/>
  <c r="H60"/>
  <c r="G60"/>
  <c r="G59"/>
  <c r="H59" s="1"/>
  <c r="H58"/>
  <c r="G58"/>
  <c r="G57"/>
  <c r="H57" s="1"/>
  <c r="H56"/>
  <c r="G56"/>
  <c r="H55"/>
  <c r="G55"/>
  <c r="H54"/>
  <c r="G54"/>
  <c r="H53"/>
  <c r="G53"/>
  <c r="H52"/>
  <c r="G52"/>
  <c r="G51"/>
  <c r="H51" s="1"/>
  <c r="G50"/>
  <c r="H50" s="1"/>
  <c r="G49"/>
  <c r="H49" s="1"/>
  <c r="H48"/>
  <c r="G48"/>
  <c r="G47"/>
  <c r="H47" s="1"/>
  <c r="H46"/>
  <c r="G46"/>
  <c r="G45"/>
  <c r="H45" s="1"/>
  <c r="H44"/>
  <c r="G44"/>
  <c r="G43"/>
  <c r="H43" s="1"/>
  <c r="H42"/>
  <c r="G42"/>
  <c r="G41"/>
  <c r="H41" s="1"/>
  <c r="H40"/>
  <c r="G40"/>
  <c r="G39"/>
  <c r="H39" s="1"/>
  <c r="H38"/>
  <c r="G38"/>
  <c r="G37"/>
  <c r="H37" s="1"/>
  <c r="G36"/>
  <c r="H36" s="1"/>
  <c r="G35"/>
  <c r="H35" s="1"/>
  <c r="H34"/>
  <c r="G34"/>
  <c r="G33"/>
  <c r="H33" s="1"/>
  <c r="H32"/>
  <c r="G32"/>
  <c r="G31"/>
  <c r="H31" s="1"/>
  <c r="H30"/>
  <c r="G30"/>
  <c r="H29"/>
  <c r="G29"/>
  <c r="H28"/>
  <c r="G28"/>
  <c r="H27"/>
  <c r="G27"/>
  <c r="H26"/>
  <c r="G26"/>
  <c r="G25"/>
  <c r="H25" s="1"/>
  <c r="G24"/>
  <c r="H24" s="1"/>
  <c r="H23"/>
  <c r="G23"/>
  <c r="G22"/>
  <c r="H22" s="1"/>
  <c r="H21"/>
  <c r="G21"/>
  <c r="G20"/>
  <c r="H20" s="1"/>
  <c r="G19"/>
  <c r="H19" s="1"/>
  <c r="H18"/>
  <c r="G18"/>
  <c r="G17"/>
  <c r="H17" s="1"/>
  <c r="G16"/>
  <c r="H16" s="1"/>
  <c r="H15"/>
  <c r="G15"/>
  <c r="G17" i="3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16"/>
  <c r="D69" i="51" l="1"/>
  <c r="E73" i="60"/>
  <c r="D67" i="41"/>
  <c r="E69" s="1"/>
  <c r="D70" i="40"/>
  <c r="E72" s="1"/>
  <c r="D71" i="39"/>
  <c r="E71" s="1"/>
  <c r="D70"/>
  <c r="E72" s="1"/>
  <c r="D71" i="43"/>
  <c r="H15"/>
  <c r="D70" s="1"/>
  <c r="E72" s="1"/>
  <c r="D71" i="44"/>
  <c r="D70"/>
  <c r="E72" s="1"/>
  <c r="H15" i="53"/>
  <c r="D69" s="1"/>
  <c r="E71" s="1"/>
  <c r="D69" i="52"/>
  <c r="E71" s="1"/>
  <c r="H15" i="51"/>
  <c r="D68" s="1"/>
  <c r="E70" s="1"/>
  <c r="H15" i="50"/>
  <c r="D67" s="1"/>
  <c r="E69" s="1"/>
  <c r="E74" i="61"/>
  <c r="D70" i="52"/>
  <c r="E70" s="1"/>
  <c r="D67" i="42"/>
  <c r="E69" s="1"/>
  <c r="D68"/>
  <c r="D71" i="40"/>
  <c r="E68" i="42" l="1"/>
  <c r="E68" i="41"/>
  <c r="E71" i="40"/>
  <c r="E71" i="43"/>
  <c r="E71" i="44"/>
  <c r="E70" i="53"/>
  <c r="E69" i="51"/>
  <c r="E68" i="50"/>
  <c r="E72" i="37" l="1"/>
  <c r="A68"/>
  <c r="H16"/>
  <c r="G15"/>
  <c r="E72" i="36"/>
  <c r="A68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i="37" l="1"/>
  <c r="D68" s="1"/>
  <c r="D69"/>
  <c r="H15" i="36"/>
  <c r="D68" s="1"/>
  <c r="D69"/>
  <c r="E70" i="37" l="1"/>
  <c r="E69"/>
  <c r="E70" i="36"/>
  <c r="E69"/>
</calcChain>
</file>

<file path=xl/sharedStrings.xml><?xml version="1.0" encoding="utf-8"?>
<sst xmlns="http://schemas.openxmlformats.org/spreadsheetml/2006/main" count="2752" uniqueCount="1539">
  <si>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</si>
  <si>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</si>
  <si>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</si>
  <si>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</si>
  <si>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</si>
  <si>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</si>
  <si>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</si>
  <si>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</si>
  <si>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</si>
  <si>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</si>
  <si>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</si>
  <si>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</si>
  <si>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</si>
  <si>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</si>
  <si>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</si>
  <si>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</si>
  <si>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</si>
  <si>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</si>
  <si>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</si>
  <si>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</si>
  <si>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</si>
  <si>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</si>
  <si>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</si>
  <si>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</si>
  <si>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An</t>
  </si>
  <si>
    <t>Phạm Thị Thanh</t>
  </si>
  <si>
    <t>Bảo</t>
  </si>
  <si>
    <t>Võ Thị</t>
  </si>
  <si>
    <t>Dung</t>
  </si>
  <si>
    <t>Nguyễn Thị Minh</t>
  </si>
  <si>
    <t>Duyên</t>
  </si>
  <si>
    <t>Nguyễn Phương</t>
  </si>
  <si>
    <t>Nguyễn Thành</t>
  </si>
  <si>
    <t>Đức</t>
  </si>
  <si>
    <t>Giang</t>
  </si>
  <si>
    <t>Phan Văn</t>
  </si>
  <si>
    <t>Hải</t>
  </si>
  <si>
    <t>Hào</t>
  </si>
  <si>
    <t>Lê Thị</t>
  </si>
  <si>
    <t>Hậu</t>
  </si>
  <si>
    <t>Nguyễn Trung</t>
  </si>
  <si>
    <t>Hiếu</t>
  </si>
  <si>
    <t>Hòa</t>
  </si>
  <si>
    <t>Hoàng</t>
  </si>
  <si>
    <t>Hồng</t>
  </si>
  <si>
    <t>Phạm Quốc</t>
  </si>
  <si>
    <t>Hùng</t>
  </si>
  <si>
    <t>Huy</t>
  </si>
  <si>
    <t>Kiệt</t>
  </si>
  <si>
    <t>Kiều</t>
  </si>
  <si>
    <t>Lâm</t>
  </si>
  <si>
    <t>Linh</t>
  </si>
  <si>
    <t>Long</t>
  </si>
  <si>
    <t>Nguyễn Văn</t>
  </si>
  <si>
    <t>Lợi</t>
  </si>
  <si>
    <t>Nghĩa</t>
  </si>
  <si>
    <t>Ngọc</t>
  </si>
  <si>
    <t>Nguyên</t>
  </si>
  <si>
    <t>Nguyễn Hữu</t>
  </si>
  <si>
    <t>Nguyễn Thị Huỳnh</t>
  </si>
  <si>
    <t>Như</t>
  </si>
  <si>
    <t>Phong</t>
  </si>
  <si>
    <t>Nguyễn Hoàng</t>
  </si>
  <si>
    <t>Phúc</t>
  </si>
  <si>
    <t>Phụng</t>
  </si>
  <si>
    <t>Nguyễn</t>
  </si>
  <si>
    <t>Quang</t>
  </si>
  <si>
    <t>Sang</t>
  </si>
  <si>
    <t>Tài</t>
  </si>
  <si>
    <t>Tân</t>
  </si>
  <si>
    <t>Lê Ngọc</t>
  </si>
  <si>
    <t>Thạch</t>
  </si>
  <si>
    <t>Thảo</t>
  </si>
  <si>
    <t>Thiện</t>
  </si>
  <si>
    <t>Thy</t>
  </si>
  <si>
    <t>Tú</t>
  </si>
  <si>
    <t>Nguyễn Minh</t>
  </si>
  <si>
    <t>Tuấn</t>
  </si>
  <si>
    <t>Nguyễn Thanh</t>
  </si>
  <si>
    <t>Tùng</t>
  </si>
  <si>
    <t>Trần Đình</t>
  </si>
  <si>
    <t>Huỳnh Ngọc</t>
  </si>
  <si>
    <t>Tuyền</t>
  </si>
  <si>
    <t>Vinh</t>
  </si>
  <si>
    <t>Vũ</t>
  </si>
  <si>
    <t>Nguyễn Thị Như</t>
  </si>
  <si>
    <t>Ý</t>
  </si>
  <si>
    <t>Chi</t>
  </si>
  <si>
    <t>Cường</t>
  </si>
  <si>
    <t>Đạt</t>
  </si>
  <si>
    <t>Trần Quốc</t>
  </si>
  <si>
    <t>Giàu</t>
  </si>
  <si>
    <t>Hằng</t>
  </si>
  <si>
    <t>Hiệp</t>
  </si>
  <si>
    <t>Lê Văn</t>
  </si>
  <si>
    <t>Khánh</t>
  </si>
  <si>
    <t>Trần Anh</t>
  </si>
  <si>
    <t>Khoa</t>
  </si>
  <si>
    <t>Nguyễn Công</t>
  </si>
  <si>
    <t>Minh</t>
  </si>
  <si>
    <t>Mỹ</t>
  </si>
  <si>
    <t>Ngân</t>
  </si>
  <si>
    <t>Nhân</t>
  </si>
  <si>
    <t>Nhi</t>
  </si>
  <si>
    <t>Nhựt</t>
  </si>
  <si>
    <t>Phượng</t>
  </si>
  <si>
    <t>Lê</t>
  </si>
  <si>
    <t>Tâm</t>
  </si>
  <si>
    <t>Thanh</t>
  </si>
  <si>
    <t>Nguyễn Quốc</t>
  </si>
  <si>
    <t>Thành</t>
  </si>
  <si>
    <t>Thắng</t>
  </si>
  <si>
    <t>Thịnh</t>
  </si>
  <si>
    <t>Nguyễn Thị</t>
  </si>
  <si>
    <t>Nguyễn Huỳnh</t>
  </si>
  <si>
    <t>Tiên</t>
  </si>
  <si>
    <t>Tiến</t>
  </si>
  <si>
    <t>Toàn</t>
  </si>
  <si>
    <t>Nguyễn Thị Thu</t>
  </si>
  <si>
    <t>Trang</t>
  </si>
  <si>
    <t>Trần Văn</t>
  </si>
  <si>
    <t>Trí</t>
  </si>
  <si>
    <t>Trường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</si>
  <si>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</si>
  <si>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</si>
  <si>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</si>
  <si>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</si>
  <si>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</si>
  <si>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</si>
  <si>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</si>
  <si>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</si>
  <si>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</si>
  <si>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Nhung</t>
  </si>
  <si>
    <t>Oanh</t>
  </si>
  <si>
    <t>Phát</t>
  </si>
  <si>
    <t>Phương</t>
  </si>
  <si>
    <t>Quân</t>
  </si>
  <si>
    <t>Thiên</t>
  </si>
  <si>
    <t>Phạm Thị</t>
  </si>
  <si>
    <t>Thư</t>
  </si>
  <si>
    <t>Tín</t>
  </si>
  <si>
    <t>Trinh</t>
  </si>
  <si>
    <t>Bùi Thanh</t>
  </si>
  <si>
    <t>Nguyễn Thị Ngọc</t>
  </si>
  <si>
    <t>Yến</t>
  </si>
  <si>
    <t>Duy</t>
  </si>
  <si>
    <t>Nguyễn Anh</t>
  </si>
  <si>
    <t>Đào</t>
  </si>
  <si>
    <t>Hân</t>
  </si>
  <si>
    <t>Kim</t>
  </si>
  <si>
    <t>Nguyễn Thị Mỹ</t>
  </si>
  <si>
    <t>Loan</t>
  </si>
  <si>
    <t>Mai</t>
  </si>
  <si>
    <t>Phước</t>
  </si>
  <si>
    <t>Sơn</t>
  </si>
  <si>
    <t>Dương Thanh</t>
  </si>
  <si>
    <t>Phạm Thị Hồng</t>
  </si>
  <si>
    <t>Thu</t>
  </si>
  <si>
    <t>Nguyễn Duy</t>
  </si>
  <si>
    <t>Trâm</t>
  </si>
  <si>
    <t>Tường</t>
  </si>
  <si>
    <t>Vương</t>
  </si>
  <si>
    <t>Vy</t>
  </si>
  <si>
    <t>Châu</t>
  </si>
  <si>
    <t>Danh</t>
  </si>
  <si>
    <t>Ngô Thị Mỹ</t>
  </si>
  <si>
    <t>Huỳnh</t>
  </si>
  <si>
    <t>Nam</t>
  </si>
  <si>
    <t>Phan Minh</t>
  </si>
  <si>
    <t>Quỳnh</t>
  </si>
  <si>
    <t>Nguyễn Quang</t>
  </si>
  <si>
    <t>Nguyễn Hùng</t>
  </si>
  <si>
    <t>Thủy</t>
  </si>
  <si>
    <t>Trung</t>
  </si>
  <si>
    <t>Vi</t>
  </si>
  <si>
    <t>Bình</t>
  </si>
  <si>
    <t>Nguyễn Thái</t>
  </si>
  <si>
    <t>Võ Văn</t>
  </si>
  <si>
    <t>Nguyễn Thị Hồng</t>
  </si>
  <si>
    <t>Đỗ Thanh</t>
  </si>
  <si>
    <t>Hữu</t>
  </si>
  <si>
    <t>Lộc</t>
  </si>
  <si>
    <t>Nga</t>
  </si>
  <si>
    <t>Quyên</t>
  </si>
  <si>
    <t>Nguyễn Đình</t>
  </si>
  <si>
    <t>Nguyễn Trọng</t>
  </si>
  <si>
    <t>Nguyễn Ngọc</t>
  </si>
  <si>
    <t>Hoa</t>
  </si>
  <si>
    <t>Khanh</t>
  </si>
  <si>
    <t>Võ Thành</t>
  </si>
  <si>
    <t>Quý</t>
  </si>
  <si>
    <t>Lê Xuân</t>
  </si>
  <si>
    <t>Trần Minh</t>
  </si>
  <si>
    <t>Thi</t>
  </si>
  <si>
    <t>Thông</t>
  </si>
  <si>
    <t>Huỳnh Minh</t>
  </si>
  <si>
    <t>Tuyết</t>
  </si>
  <si>
    <t>My</t>
  </si>
  <si>
    <t>Phạm Hoàng</t>
  </si>
  <si>
    <t>Trần Thị Cẩm</t>
  </si>
  <si>
    <t>Trúc</t>
  </si>
  <si>
    <t>Huyền</t>
  </si>
  <si>
    <t>Hương</t>
  </si>
  <si>
    <t>Nguyễn Thị Mai</t>
  </si>
  <si>
    <t>Trần Thị Mai</t>
  </si>
  <si>
    <t>Nguyễn Nhật</t>
  </si>
  <si>
    <t>Nguyễn Hoài</t>
  </si>
  <si>
    <t>Thái</t>
  </si>
  <si>
    <t>Lê Minh</t>
  </si>
  <si>
    <t>Trần Thị Mỹ</t>
  </si>
  <si>
    <t>Huỳnh Thị</t>
  </si>
  <si>
    <t>Huệ</t>
  </si>
  <si>
    <t>Luân</t>
  </si>
  <si>
    <t>Phú</t>
  </si>
  <si>
    <t>Trần Thị Thanh</t>
  </si>
  <si>
    <t>Thơm</t>
  </si>
  <si>
    <t>Trân</t>
  </si>
  <si>
    <t>Võ Minh</t>
  </si>
  <si>
    <t>Lê Thị Cẩm</t>
  </si>
  <si>
    <t>Trần Hoàng</t>
  </si>
  <si>
    <t>Trần Thị Bích</t>
  </si>
  <si>
    <t>Lê Quốc</t>
  </si>
  <si>
    <t>Nguyễn Thị Trà</t>
  </si>
  <si>
    <t>Phạm Thị Ngọc</t>
  </si>
  <si>
    <t>Nguyễn Thị Xuân</t>
  </si>
  <si>
    <t>Huỳnh Thanh</t>
  </si>
  <si>
    <t>Bùi Thị Kim</t>
  </si>
  <si>
    <t>Lê Phước</t>
  </si>
  <si>
    <t>Thắm</t>
  </si>
  <si>
    <t>Thoa</t>
  </si>
  <si>
    <t>Thơ</t>
  </si>
  <si>
    <t>Thúy</t>
  </si>
  <si>
    <t>Thương</t>
  </si>
  <si>
    <t>Nguyễn Thị Cẩm</t>
  </si>
  <si>
    <t>Võ Thị Mỹ</t>
  </si>
  <si>
    <t>Lý</t>
  </si>
  <si>
    <t>Nguyễn Thị Phương</t>
  </si>
  <si>
    <t>Đặng Thị Ngọc</t>
  </si>
  <si>
    <t>Uyên</t>
  </si>
  <si>
    <t>Dương Thành</t>
  </si>
  <si>
    <t>Nguyễn Song Hồng</t>
  </si>
  <si>
    <t>Trần Thị</t>
  </si>
  <si>
    <t>Trần Nhật</t>
  </si>
  <si>
    <t>Nguyễn Thị Thảo</t>
  </si>
  <si>
    <t>Trần Hồng</t>
  </si>
  <si>
    <t>Nguyễn Thị Thùy</t>
  </si>
  <si>
    <t>Lê Thị Phương</t>
  </si>
  <si>
    <t>Thoại</t>
  </si>
  <si>
    <t>Võ Thị Ngọc</t>
  </si>
  <si>
    <t>Cảnh</t>
  </si>
  <si>
    <t>Phạm Thanh</t>
  </si>
  <si>
    <t>Đỗ Văn</t>
  </si>
  <si>
    <t>Nguyễn Phước</t>
  </si>
  <si>
    <t>Nhất</t>
  </si>
  <si>
    <t>Nguyễn Thị Bích</t>
  </si>
  <si>
    <t>Nguyễn Thảo</t>
  </si>
  <si>
    <t>Khang</t>
  </si>
  <si>
    <t>Đỗ Thị Thu</t>
  </si>
  <si>
    <t>Lê Duy</t>
  </si>
  <si>
    <t>Phan Hồng</t>
  </si>
  <si>
    <t>Nguyễn Huy</t>
  </si>
  <si>
    <t>Nguyễn Chí</t>
  </si>
  <si>
    <t>Phi</t>
  </si>
  <si>
    <t>Phan Ngọc</t>
  </si>
  <si>
    <t>Hoài</t>
  </si>
  <si>
    <t>Trần Viết</t>
  </si>
  <si>
    <t>Thân</t>
  </si>
  <si>
    <t>Trương Minh</t>
  </si>
  <si>
    <t>Tình</t>
  </si>
  <si>
    <t>Ngoan</t>
  </si>
  <si>
    <t>Ngô Thị Thảo</t>
  </si>
  <si>
    <t>Huỳnh Thị Bích</t>
  </si>
  <si>
    <t>KHOA/TRƯỞNG BỘ MÔN</t>
  </si>
  <si>
    <t xml:space="preserve">r </t>
  </si>
  <si>
    <t>Chiến</t>
  </si>
  <si>
    <t>Đăng</t>
  </si>
  <si>
    <t>Huỳnh Thị Thanh</t>
  </si>
  <si>
    <t>Lê Thanh</t>
  </si>
  <si>
    <t>Khải</t>
  </si>
  <si>
    <t>Ngô Duy</t>
  </si>
  <si>
    <t>Ly</t>
  </si>
  <si>
    <t>Nghi</t>
  </si>
  <si>
    <t>Lê Thị Ngọc</t>
  </si>
  <si>
    <t>Nguyễn Hồng</t>
  </si>
  <si>
    <t xml:space="preserve">       NĂM HỌC</t>
  </si>
  <si>
    <t>Sinh</t>
  </si>
  <si>
    <t>Nguyễn Khánh</t>
  </si>
  <si>
    <t>Dương Ngọc</t>
  </si>
  <si>
    <t>Ân</t>
  </si>
  <si>
    <t>Dương</t>
  </si>
  <si>
    <t>Diễm</t>
  </si>
  <si>
    <t>Võ Huỳnh</t>
  </si>
  <si>
    <t>Dương Xuân</t>
  </si>
  <si>
    <t>Nguyễn Tấn</t>
  </si>
  <si>
    <t>Nguyễn Xuân</t>
  </si>
  <si>
    <t>Nguyễn Thị Thúy</t>
  </si>
  <si>
    <t>Nguyễn Hà Xuân</t>
  </si>
  <si>
    <t>Võ Thị Thanh</t>
  </si>
  <si>
    <t>Nguyễn Thị Bảo</t>
  </si>
  <si>
    <t>Nhã</t>
  </si>
  <si>
    <t>Phạm Thu</t>
  </si>
  <si>
    <t>Lê Thị Quỳnh</t>
  </si>
  <si>
    <t>Trần Ngọc</t>
  </si>
  <si>
    <t>Quyền</t>
  </si>
  <si>
    <t>San</t>
  </si>
  <si>
    <t>Trần Phương</t>
  </si>
  <si>
    <t>Nguyễn Thị Thanh</t>
  </si>
  <si>
    <t>Phạm Thị Mỹ</t>
  </si>
  <si>
    <t>Trầm</t>
  </si>
  <si>
    <t>Phạm Thùy</t>
  </si>
  <si>
    <t>Quy</t>
  </si>
  <si>
    <t>Phạm Minh</t>
  </si>
  <si>
    <t>Phan Thanh</t>
  </si>
  <si>
    <t>Mai Đức</t>
  </si>
  <si>
    <t>Vĩ</t>
  </si>
  <si>
    <t>Trần Thị Minh</t>
  </si>
  <si>
    <t>Hồ Thị Kim</t>
  </si>
  <si>
    <t>Võ Kim</t>
  </si>
  <si>
    <t>Nguyễn Như</t>
  </si>
  <si>
    <t>Hảo</t>
  </si>
  <si>
    <t>Dương Văn</t>
  </si>
  <si>
    <t>Đinh Thị Ngọc</t>
  </si>
  <si>
    <t>Nguyễn Thị Kiều</t>
  </si>
  <si>
    <t>Khiêm</t>
  </si>
  <si>
    <t>Nguyễn Thị Tuyết</t>
  </si>
  <si>
    <t>Nguyễn Hoàng Thái</t>
  </si>
  <si>
    <t>Nguyệt</t>
  </si>
  <si>
    <t>Ngô Thị Như</t>
  </si>
  <si>
    <t>Lâm Ngọc</t>
  </si>
  <si>
    <t>Nguyễn Thị Lệ</t>
  </si>
  <si>
    <t>Nguyễn Phạm Minh</t>
  </si>
  <si>
    <t>Lưu Thanh</t>
  </si>
  <si>
    <t>Trần Lê Minh</t>
  </si>
  <si>
    <t>04ĐH_ĐC1</t>
  </si>
  <si>
    <t>0450100001</t>
  </si>
  <si>
    <t>0450100002</t>
  </si>
  <si>
    <t>Trần Trường</t>
  </si>
  <si>
    <t>0450100003</t>
  </si>
  <si>
    <t>Lê Thị Trâm</t>
  </si>
  <si>
    <t>0450100004</t>
  </si>
  <si>
    <t>Lê Thiên</t>
  </si>
  <si>
    <t>0450100005</t>
  </si>
  <si>
    <t>0450100006</t>
  </si>
  <si>
    <t>0450100007</t>
  </si>
  <si>
    <t>Trần Hùng</t>
  </si>
  <si>
    <t>0450100008</t>
  </si>
  <si>
    <t>Lê Nữ Liên</t>
  </si>
  <si>
    <t>Ái</t>
  </si>
  <si>
    <t>0450100009</t>
  </si>
  <si>
    <t>Bùi Nguyễn Gia</t>
  </si>
  <si>
    <t>0450100010</t>
  </si>
  <si>
    <t>Nguyễn Thái Quốc</t>
  </si>
  <si>
    <t>0450100011</t>
  </si>
  <si>
    <t>Võ Quốc</t>
  </si>
  <si>
    <t>0450100012</t>
  </si>
  <si>
    <t>Phan Thị Thái</t>
  </si>
  <si>
    <t>0450100013</t>
  </si>
  <si>
    <t>0450100014</t>
  </si>
  <si>
    <t>0450100015</t>
  </si>
  <si>
    <t>Trần Huỳnh Anh</t>
  </si>
  <si>
    <t>0450100016</t>
  </si>
  <si>
    <t>0450100017</t>
  </si>
  <si>
    <t>Nguyễn Thùy Mỹ</t>
  </si>
  <si>
    <t>0450100018</t>
  </si>
  <si>
    <t>0450100019</t>
  </si>
  <si>
    <t>Dững</t>
  </si>
  <si>
    <t>0450100020</t>
  </si>
  <si>
    <t>Đỗ Thị Thùy</t>
  </si>
  <si>
    <t>0450100021</t>
  </si>
  <si>
    <t>0450100022</t>
  </si>
  <si>
    <t>Thạch Thị Thuý</t>
  </si>
  <si>
    <t>0450100023</t>
  </si>
  <si>
    <t>Tô Thị Hồng</t>
  </si>
  <si>
    <t>0450100024</t>
  </si>
  <si>
    <t>Nguyễn Khoa</t>
  </si>
  <si>
    <t>0450100025</t>
  </si>
  <si>
    <t>Nguyễn Huỳnh Kim</t>
  </si>
  <si>
    <t>0450100026</t>
  </si>
  <si>
    <t>0450100027</t>
  </si>
  <si>
    <t>0450100028</t>
  </si>
  <si>
    <t>0450100029</t>
  </si>
  <si>
    <t>0450100030</t>
  </si>
  <si>
    <t>0450100031</t>
  </si>
  <si>
    <t>0450100032</t>
  </si>
  <si>
    <t>Vũ Huy</t>
  </si>
  <si>
    <t>0450100033</t>
  </si>
  <si>
    <t>Hơn</t>
  </si>
  <si>
    <t>0450100034</t>
  </si>
  <si>
    <t>Đặng Thị Kim</t>
  </si>
  <si>
    <t>0450100035</t>
  </si>
  <si>
    <t>0450100036</t>
  </si>
  <si>
    <t>Khổng Minh</t>
  </si>
  <si>
    <t>Huấn</t>
  </si>
  <si>
    <t>0450100037</t>
  </si>
  <si>
    <t>0450100038</t>
  </si>
  <si>
    <t>Đỗ Ngọc</t>
  </si>
  <si>
    <t>0450100039</t>
  </si>
  <si>
    <t>Trương Văn</t>
  </si>
  <si>
    <t>0450100040</t>
  </si>
  <si>
    <t>0450100041</t>
  </si>
  <si>
    <t>0450100042</t>
  </si>
  <si>
    <t>0450100043</t>
  </si>
  <si>
    <t>Nguyễn Văn Nhật</t>
  </si>
  <si>
    <t>0450100044</t>
  </si>
  <si>
    <t>Đặng Lê</t>
  </si>
  <si>
    <t>0450100045</t>
  </si>
  <si>
    <t>0450100046</t>
  </si>
  <si>
    <t>0450100047</t>
  </si>
  <si>
    <t>Trần Trịnh Vĩnh</t>
  </si>
  <si>
    <t>0450100048</t>
  </si>
  <si>
    <t>Đặng Thị Bách</t>
  </si>
  <si>
    <t>0450100049</t>
  </si>
  <si>
    <t>Dương Hoàng</t>
  </si>
  <si>
    <t>0450100050</t>
  </si>
  <si>
    <t>04ĐH_ĐC2</t>
  </si>
  <si>
    <t>0450100051</t>
  </si>
  <si>
    <t>0450100052</t>
  </si>
  <si>
    <t>0450100053</t>
  </si>
  <si>
    <t>0450100054</t>
  </si>
  <si>
    <t>0450100055</t>
  </si>
  <si>
    <t>0450100056</t>
  </si>
  <si>
    <t>Trần Thị Nguyên</t>
  </si>
  <si>
    <t>0450100057</t>
  </si>
  <si>
    <t>Đặng Ngọc</t>
  </si>
  <si>
    <t>0450100058</t>
  </si>
  <si>
    <t>Huỳnh Vũ</t>
  </si>
  <si>
    <t>0450100059</t>
  </si>
  <si>
    <t>0450100060</t>
  </si>
  <si>
    <t>Luật</t>
  </si>
  <si>
    <t>0450100061</t>
  </si>
  <si>
    <t>Nguyễn Bảo</t>
  </si>
  <si>
    <t>0450100062</t>
  </si>
  <si>
    <t>0450100063</t>
  </si>
  <si>
    <t>Sầm Châu Nhã</t>
  </si>
  <si>
    <t>0450100064</t>
  </si>
  <si>
    <t>0450100065</t>
  </si>
  <si>
    <t>Trần Thị Kim</t>
  </si>
  <si>
    <t>0450100066</t>
  </si>
  <si>
    <t>Đỗ</t>
  </si>
  <si>
    <t>0450100067</t>
  </si>
  <si>
    <t>Đặng Thị Bích</t>
  </si>
  <si>
    <t>0450100068</t>
  </si>
  <si>
    <t>Lâm Hồng</t>
  </si>
  <si>
    <t>0450100069</t>
  </si>
  <si>
    <t>0450100070</t>
  </si>
  <si>
    <t>0450100071</t>
  </si>
  <si>
    <t>Đinh Giang Kim</t>
  </si>
  <si>
    <t>0450100072</t>
  </si>
  <si>
    <t>Nguyễn Tường</t>
  </si>
  <si>
    <t>0450100073</t>
  </si>
  <si>
    <t>La Hoàng</t>
  </si>
  <si>
    <t>0450100074</t>
  </si>
  <si>
    <t>0450100075</t>
  </si>
  <si>
    <t>Đinh Huỳnh</t>
  </si>
  <si>
    <t>0450100076</t>
  </si>
  <si>
    <t>Lê Thị Yến</t>
  </si>
  <si>
    <t>0450100077</t>
  </si>
  <si>
    <t>Nguyễn Đặng Yến</t>
  </si>
  <si>
    <t>0450100078</t>
  </si>
  <si>
    <t>Phạm Thị Yến</t>
  </si>
  <si>
    <t>0450100079</t>
  </si>
  <si>
    <t>0450100080</t>
  </si>
  <si>
    <t>0450100081</t>
  </si>
  <si>
    <t>0450100082</t>
  </si>
  <si>
    <t>Lê Thái</t>
  </si>
  <si>
    <t>0450100083</t>
  </si>
  <si>
    <t>Đặng Vũ Thiên</t>
  </si>
  <si>
    <t>0450100084</t>
  </si>
  <si>
    <t>0450100085</t>
  </si>
  <si>
    <t>0450100086</t>
  </si>
  <si>
    <t>0450100087</t>
  </si>
  <si>
    <t>Phạm Trần Anh</t>
  </si>
  <si>
    <t>0450100088</t>
  </si>
  <si>
    <t>Lê Nguyễn Xuân</t>
  </si>
  <si>
    <t>0450100089</t>
  </si>
  <si>
    <t>Trần Ba</t>
  </si>
  <si>
    <t>Ri</t>
  </si>
  <si>
    <t>0450100090</t>
  </si>
  <si>
    <t>Lê Hoàng Thái</t>
  </si>
  <si>
    <t>0450100091</t>
  </si>
  <si>
    <t>Mạc Xuân</t>
  </si>
  <si>
    <t>0450100092</t>
  </si>
  <si>
    <t>0450100093</t>
  </si>
  <si>
    <t>0450100094</t>
  </si>
  <si>
    <t>Trần Thanh</t>
  </si>
  <si>
    <t>0450100095</t>
  </si>
  <si>
    <t>0450100096</t>
  </si>
  <si>
    <t>0450100097</t>
  </si>
  <si>
    <t>Huỳnh Tấn</t>
  </si>
  <si>
    <t>0450100098</t>
  </si>
  <si>
    <t>Trịnh Huy</t>
  </si>
  <si>
    <t>0450100099</t>
  </si>
  <si>
    <t>0450100100</t>
  </si>
  <si>
    <t xml:space="preserve">      NĂM HỌC</t>
  </si>
  <si>
    <t>Đặng Thị Mỹ</t>
  </si>
  <si>
    <t>Nhàn</t>
  </si>
  <si>
    <t>Lê Thị Mỹ</t>
  </si>
  <si>
    <t>04ĐH_KT1</t>
  </si>
  <si>
    <t>0450010001</t>
  </si>
  <si>
    <t>Trương Đình</t>
  </si>
  <si>
    <t>0450010002</t>
  </si>
  <si>
    <t>Lê Kim</t>
  </si>
  <si>
    <t>0450010003</t>
  </si>
  <si>
    <t>Ninh Trần Tiến</t>
  </si>
  <si>
    <t>0450010004</t>
  </si>
  <si>
    <t>Phạm Huỳnh</t>
  </si>
  <si>
    <t>0450010005</t>
  </si>
  <si>
    <t>Nguyễn Hữu Đức</t>
  </si>
  <si>
    <t>0450010006</t>
  </si>
  <si>
    <t>0450010007</t>
  </si>
  <si>
    <t>Lưu Hoàng Bảo</t>
  </si>
  <si>
    <t>0450010008</t>
  </si>
  <si>
    <t>Ngô Thị Thùy</t>
  </si>
  <si>
    <t>0450010009</t>
  </si>
  <si>
    <t>0450010010</t>
  </si>
  <si>
    <t>0450010011</t>
  </si>
  <si>
    <t>0450010012</t>
  </si>
  <si>
    <t>Võ Hoàng</t>
  </si>
  <si>
    <t>0450010013</t>
  </si>
  <si>
    <t>Văng Văn Son</t>
  </si>
  <si>
    <t>Em</t>
  </si>
  <si>
    <t>0450010014</t>
  </si>
  <si>
    <t>Nguyễn Thị Mộng</t>
  </si>
  <si>
    <t>Ghi</t>
  </si>
  <si>
    <t>0450010015</t>
  </si>
  <si>
    <t>0450010016</t>
  </si>
  <si>
    <t>0450010017</t>
  </si>
  <si>
    <t>0450010018</t>
  </si>
  <si>
    <t>Hận</t>
  </si>
  <si>
    <t>0450010019</t>
  </si>
  <si>
    <t>0450010020</t>
  </si>
  <si>
    <t>0450010021</t>
  </si>
  <si>
    <t>Trần Cao Như</t>
  </si>
  <si>
    <t>0450010022</t>
  </si>
  <si>
    <t>Nguyễn Diệu</t>
  </si>
  <si>
    <t>0450010023</t>
  </si>
  <si>
    <t>Võ Thanh</t>
  </si>
  <si>
    <t>0450010024</t>
  </si>
  <si>
    <t>0450010025</t>
  </si>
  <si>
    <t>0450010026</t>
  </si>
  <si>
    <t>0450010027</t>
  </si>
  <si>
    <t>0450010028</t>
  </si>
  <si>
    <t>Hồng Ngọc</t>
  </si>
  <si>
    <t>Huê</t>
  </si>
  <si>
    <t>0450010029</t>
  </si>
  <si>
    <t>0450010030</t>
  </si>
  <si>
    <t>Bùi Nguyễn Quỳnh</t>
  </si>
  <si>
    <t>0450010031</t>
  </si>
  <si>
    <t>0450010032</t>
  </si>
  <si>
    <t>Hồ Diệu</t>
  </si>
  <si>
    <t>0450010033</t>
  </si>
  <si>
    <t>Hy</t>
  </si>
  <si>
    <t>0450010034</t>
  </si>
  <si>
    <t>0450010035</t>
  </si>
  <si>
    <t>Lê Đăng</t>
  </si>
  <si>
    <t>0450010036</t>
  </si>
  <si>
    <t>Trịnh Đăng</t>
  </si>
  <si>
    <t>0450010037</t>
  </si>
  <si>
    <t>Trương Thanh</t>
  </si>
  <si>
    <t>Kỳ</t>
  </si>
  <si>
    <t>0450010038</t>
  </si>
  <si>
    <t>Vũ Hoàng</t>
  </si>
  <si>
    <t>Lân</t>
  </si>
  <si>
    <t>0450010039</t>
  </si>
  <si>
    <t>0450010040</t>
  </si>
  <si>
    <t>Nguyễn Hoàng Gia</t>
  </si>
  <si>
    <t>0450010041</t>
  </si>
  <si>
    <t>Phạm Thị Thùy</t>
  </si>
  <si>
    <t>0450010042</t>
  </si>
  <si>
    <t>Trần Lê Mai</t>
  </si>
  <si>
    <t>0450010043</t>
  </si>
  <si>
    <t>Lương</t>
  </si>
  <si>
    <t>0450010044</t>
  </si>
  <si>
    <t>Nguyễn Diễm Quỳnh</t>
  </si>
  <si>
    <t>0450010045</t>
  </si>
  <si>
    <t>Lê Tiến Hoàng</t>
  </si>
  <si>
    <t>0450010046</t>
  </si>
  <si>
    <t>Nguyễn Trần Như</t>
  </si>
  <si>
    <t>0450010047</t>
  </si>
  <si>
    <t>Lê Thị Kim</t>
  </si>
  <si>
    <t>0450010048</t>
  </si>
  <si>
    <t>Phạm Lê Trọng</t>
  </si>
  <si>
    <t>0450010049</t>
  </si>
  <si>
    <t>Phạm Trần Thành</t>
  </si>
  <si>
    <t>0450010050</t>
  </si>
  <si>
    <t>Nguyễn Lê Xuân</t>
  </si>
  <si>
    <t>0450010051</t>
  </si>
  <si>
    <t>0450010052</t>
  </si>
  <si>
    <t>Trịnh Tín</t>
  </si>
  <si>
    <t>Từ</t>
  </si>
  <si>
    <t>04ĐH_KT2</t>
  </si>
  <si>
    <t>0450010053</t>
  </si>
  <si>
    <t>Hoàng Thị</t>
  </si>
  <si>
    <t>0450010054</t>
  </si>
  <si>
    <t>0450010055</t>
  </si>
  <si>
    <t>Nhanh</t>
  </si>
  <si>
    <t>0450010056</t>
  </si>
  <si>
    <t>Nguyễn Ngọc Yến</t>
  </si>
  <si>
    <t>0450010057</t>
  </si>
  <si>
    <t>Trịnh Thị Quỳnh</t>
  </si>
  <si>
    <t>0450010058</t>
  </si>
  <si>
    <t>0450010059</t>
  </si>
  <si>
    <t>0450010060</t>
  </si>
  <si>
    <t>0450010061</t>
  </si>
  <si>
    <t>0450010062</t>
  </si>
  <si>
    <t>Trương Nhật</t>
  </si>
  <si>
    <t>0450010063</t>
  </si>
  <si>
    <t>Đặng Thị Khánh</t>
  </si>
  <si>
    <t>0450010064</t>
  </si>
  <si>
    <t>0450010065</t>
  </si>
  <si>
    <t>0450010066</t>
  </si>
  <si>
    <t>0450010067</t>
  </si>
  <si>
    <t>Vưu Vạn</t>
  </si>
  <si>
    <t>0450010068</t>
  </si>
  <si>
    <t>0450010069</t>
  </si>
  <si>
    <t>0450010070</t>
  </si>
  <si>
    <t>0450010071</t>
  </si>
  <si>
    <t>0450010072</t>
  </si>
  <si>
    <t>Đỗ Thạch</t>
  </si>
  <si>
    <t>0450010073</t>
  </si>
  <si>
    <t>Đoàn Thanh</t>
  </si>
  <si>
    <t>0450010074</t>
  </si>
  <si>
    <t>0450010075</t>
  </si>
  <si>
    <t>0450010076</t>
  </si>
  <si>
    <t>0450010077</t>
  </si>
  <si>
    <t>Đặng Thị Thanh</t>
  </si>
  <si>
    <t>0450010078</t>
  </si>
  <si>
    <t>0450010079</t>
  </si>
  <si>
    <t>0450010080</t>
  </si>
  <si>
    <t>0450010081</t>
  </si>
  <si>
    <t>Nguyễn Kiều Phương Trúc</t>
  </si>
  <si>
    <t>0450010082</t>
  </si>
  <si>
    <t>Tôn Võ Thủy</t>
  </si>
  <si>
    <t>0450010083</t>
  </si>
  <si>
    <t>Đặng Trung</t>
  </si>
  <si>
    <t>0450010084</t>
  </si>
  <si>
    <t>0450010085</t>
  </si>
  <si>
    <t>Hoàng Anh</t>
  </si>
  <si>
    <t>Tuấn</t>
  </si>
  <si>
    <t>0450010086</t>
  </si>
  <si>
    <t>Huỳnh Mạnh</t>
  </si>
  <si>
    <t>0450010087</t>
  </si>
  <si>
    <t>0450010088</t>
  </si>
  <si>
    <t>Đoàn Hồng</t>
  </si>
  <si>
    <t>0450010089</t>
  </si>
  <si>
    <t>Nguyễn Lê Quế</t>
  </si>
  <si>
    <t>0450010090</t>
  </si>
  <si>
    <t>Võ Thị Bích</t>
  </si>
  <si>
    <t>0450010091</t>
  </si>
  <si>
    <t>Huỳnh Thị Huyền</t>
  </si>
  <si>
    <t>0450010092</t>
  </si>
  <si>
    <t>Hoàng Trần Ngọc</t>
  </si>
  <si>
    <t>0450010093</t>
  </si>
  <si>
    <t>Mai Xuân</t>
  </si>
  <si>
    <t>0450010094</t>
  </si>
  <si>
    <t>0450010095</t>
  </si>
  <si>
    <t>0450010096</t>
  </si>
  <si>
    <t>Trần Thiên</t>
  </si>
  <si>
    <t>0450010097</t>
  </si>
  <si>
    <t>Đặng Lê Thanh</t>
  </si>
  <si>
    <t>0450010098</t>
  </si>
  <si>
    <t>Nguyễn Thanh Tường</t>
  </si>
  <si>
    <t>0450010099</t>
  </si>
  <si>
    <t>Phạm Đoàn Thúy</t>
  </si>
  <si>
    <t>0450010100</t>
  </si>
  <si>
    <t>0450010101</t>
  </si>
  <si>
    <t>Lê Thị Tường</t>
  </si>
  <si>
    <t>0450010102</t>
  </si>
  <si>
    <t>0450010103</t>
  </si>
  <si>
    <t>Trần Thảo</t>
  </si>
  <si>
    <t>0450010104</t>
  </si>
  <si>
    <t>Nguyễn Lê Kim</t>
  </si>
  <si>
    <t>Xuyến</t>
  </si>
  <si>
    <t>0450010105</t>
  </si>
  <si>
    <t>Trang Hồng Như</t>
  </si>
  <si>
    <t>04ĐH_TV1</t>
  </si>
  <si>
    <t>0450050001</t>
  </si>
  <si>
    <t>Huỳnh Thị Kim</t>
  </si>
  <si>
    <t>0450050002</t>
  </si>
  <si>
    <t>Nguyễn Thị Quế</t>
  </si>
  <si>
    <t>0450050003</t>
  </si>
  <si>
    <t>0450050004</t>
  </si>
  <si>
    <t>0450050005</t>
  </si>
  <si>
    <t>Lê Đức</t>
  </si>
  <si>
    <t>0450050006</t>
  </si>
  <si>
    <t>0450050007</t>
  </si>
  <si>
    <t>0450050008</t>
  </si>
  <si>
    <t>0450050009</t>
  </si>
  <si>
    <t>0450050010</t>
  </si>
  <si>
    <t>Phạm Tiến</t>
  </si>
  <si>
    <t>0450050011</t>
  </si>
  <si>
    <t>Điền</t>
  </si>
  <si>
    <t>0450050012</t>
  </si>
  <si>
    <t>Giang Vũ Mộng</t>
  </si>
  <si>
    <t>Điệp</t>
  </si>
  <si>
    <t>0450050013</t>
  </si>
  <si>
    <t>Đô</t>
  </si>
  <si>
    <t>0450050014</t>
  </si>
  <si>
    <t>Phạm Hương</t>
  </si>
  <si>
    <t>0450050015</t>
  </si>
  <si>
    <t>Đặng Thị Thu</t>
  </si>
  <si>
    <t>0450050016</t>
  </si>
  <si>
    <t>0450050017</t>
  </si>
  <si>
    <t>Bùi Thị Thu</t>
  </si>
  <si>
    <t>0450050018</t>
  </si>
  <si>
    <t>0450050019</t>
  </si>
  <si>
    <t>Phạm Ngọc Bích</t>
  </si>
  <si>
    <t>0450050020</t>
  </si>
  <si>
    <t>Trần Thị Hữu</t>
  </si>
  <si>
    <t>0450050021</t>
  </si>
  <si>
    <t>Huỳnh Thị Như</t>
  </si>
  <si>
    <t>0450050022</t>
  </si>
  <si>
    <t>Cam Phúc</t>
  </si>
  <si>
    <t>0450050023</t>
  </si>
  <si>
    <t>0450050024</t>
  </si>
  <si>
    <t>Phạm Thị Như</t>
  </si>
  <si>
    <t>0450050025</t>
  </si>
  <si>
    <t>0450050026</t>
  </si>
  <si>
    <t>Nguyễn Đình Kiều</t>
  </si>
  <si>
    <t>0450050027</t>
  </si>
  <si>
    <t>Đỗ Nguyễn Tuấn</t>
  </si>
  <si>
    <t>0450050028</t>
  </si>
  <si>
    <t>0450050029</t>
  </si>
  <si>
    <t>0450050030</t>
  </si>
  <si>
    <t>Hướng</t>
  </si>
  <si>
    <t>0450050031</t>
  </si>
  <si>
    <t>0450050032</t>
  </si>
  <si>
    <t>0450050033</t>
  </si>
  <si>
    <t>0450050034</t>
  </si>
  <si>
    <t>0450050035</t>
  </si>
  <si>
    <t>0450050036</t>
  </si>
  <si>
    <t>Nguyễn Hoàng Trọng</t>
  </si>
  <si>
    <t>0450050037</t>
  </si>
  <si>
    <t>Lệ</t>
  </si>
  <si>
    <t>0450050038</t>
  </si>
  <si>
    <t>Đào Thị Kiều</t>
  </si>
  <si>
    <t>0450050039</t>
  </si>
  <si>
    <t>Mai Hữu</t>
  </si>
  <si>
    <t>0450050040</t>
  </si>
  <si>
    <t>0450050041</t>
  </si>
  <si>
    <t>Triệu Văn</t>
  </si>
  <si>
    <t>0450050042</t>
  </si>
  <si>
    <t>Nguyễn Phong</t>
  </si>
  <si>
    <t>Lưu</t>
  </si>
  <si>
    <t>0450050043</t>
  </si>
  <si>
    <t>0450050044</t>
  </si>
  <si>
    <t>0450050045</t>
  </si>
  <si>
    <t>Nguyễn Phan Công</t>
  </si>
  <si>
    <t>0450050046</t>
  </si>
  <si>
    <t>Lê Thị Thanh</t>
  </si>
  <si>
    <t>0450050047</t>
  </si>
  <si>
    <t>Nguyễn Vũ Kim</t>
  </si>
  <si>
    <t>0450050048</t>
  </si>
  <si>
    <t>0450050049</t>
  </si>
  <si>
    <t>Võ Ngô Thảo</t>
  </si>
  <si>
    <t>0450050050</t>
  </si>
  <si>
    <t>Lê Thị Hải</t>
  </si>
  <si>
    <t>0450050051</t>
  </si>
  <si>
    <t>04ĐH_TV2</t>
  </si>
  <si>
    <t>0450050052</t>
  </si>
  <si>
    <t>0450050053</t>
  </si>
  <si>
    <t>Lê Trọng</t>
  </si>
  <si>
    <t>0450050054</t>
  </si>
  <si>
    <t>Đinh Khiết</t>
  </si>
  <si>
    <t>0450050055</t>
  </si>
  <si>
    <t>Đoàn Thị Quỳnh</t>
  </si>
  <si>
    <t>0450050056</t>
  </si>
  <si>
    <t>0450050057</t>
  </si>
  <si>
    <t>Trần Xuân</t>
  </si>
  <si>
    <t>0450050058</t>
  </si>
  <si>
    <t>Chu Thị Ngọc</t>
  </si>
  <si>
    <t>0450050059</t>
  </si>
  <si>
    <t>Trần Thị Xuân</t>
  </si>
  <si>
    <t>0450050060</t>
  </si>
  <si>
    <t>Châu Ngọc</t>
  </si>
  <si>
    <t>0450050061</t>
  </si>
  <si>
    <t>Phạm Duy</t>
  </si>
  <si>
    <t>0450050063</t>
  </si>
  <si>
    <t>Chu Hoàng</t>
  </si>
  <si>
    <t>0450050064</t>
  </si>
  <si>
    <t>Phạm Thế</t>
  </si>
  <si>
    <t>Sỹ</t>
  </si>
  <si>
    <t>0450050065</t>
  </si>
  <si>
    <t>0450050066</t>
  </si>
  <si>
    <t>0450050067</t>
  </si>
  <si>
    <t>0450050068</t>
  </si>
  <si>
    <t>Hoàng Ngọc Phương</t>
  </si>
  <si>
    <t>0450050069</t>
  </si>
  <si>
    <t>Đinh Ngọc Thiên</t>
  </si>
  <si>
    <t>0450050070</t>
  </si>
  <si>
    <t>0450050071</t>
  </si>
  <si>
    <t>0450050072</t>
  </si>
  <si>
    <t>0450050073</t>
  </si>
  <si>
    <t>0450050074</t>
  </si>
  <si>
    <t>0450050075</t>
  </si>
  <si>
    <t>Võ Huỳnh Thanh</t>
  </si>
  <si>
    <t>0450050076</t>
  </si>
  <si>
    <t>0450050077</t>
  </si>
  <si>
    <t>0450050078</t>
  </si>
  <si>
    <t>Bùi Khánh</t>
  </si>
  <si>
    <t>0450050079</t>
  </si>
  <si>
    <t>Phạm Ngọc Bảo</t>
  </si>
  <si>
    <t>0450050080</t>
  </si>
  <si>
    <t>Lục Anh</t>
  </si>
  <si>
    <t>0450050081</t>
  </si>
  <si>
    <t>0450050082</t>
  </si>
  <si>
    <t>Phạm Thị Mộng</t>
  </si>
  <si>
    <t>0450050083</t>
  </si>
  <si>
    <t>Nguyễn Thị Bạch</t>
  </si>
  <si>
    <t>0450050084</t>
  </si>
  <si>
    <t>Ngô Thị Ngân</t>
  </si>
  <si>
    <t>0450050085</t>
  </si>
  <si>
    <t>Nguyễn Thị Ánh</t>
  </si>
  <si>
    <t>0450050086</t>
  </si>
  <si>
    <t>0450050087</t>
  </si>
  <si>
    <t>Nguyễn Thị Vinh</t>
  </si>
  <si>
    <t>0450050088</t>
  </si>
  <si>
    <t>Võ Bùi Thiên</t>
  </si>
  <si>
    <t>0450050089</t>
  </si>
  <si>
    <t>Nguyễn Bảo Tuyết</t>
  </si>
  <si>
    <t>0450050090</t>
  </si>
  <si>
    <t>0450050091</t>
  </si>
  <si>
    <t>Bùi Đức</t>
  </si>
  <si>
    <t>0450050092</t>
  </si>
  <si>
    <t>Trần Chí</t>
  </si>
  <si>
    <t>0450050093</t>
  </si>
  <si>
    <t>Phùng Nguyễn Mai</t>
  </si>
  <si>
    <t>0450050094</t>
  </si>
  <si>
    <t>Phạm Thi Cẩm</t>
  </si>
  <si>
    <t>0450050095</t>
  </si>
  <si>
    <t>Đỗ Tường</t>
  </si>
  <si>
    <t>0450050096</t>
  </si>
  <si>
    <t>Viên</t>
  </si>
  <si>
    <t>0450050097</t>
  </si>
  <si>
    <t>0450050098</t>
  </si>
  <si>
    <t>0450050099</t>
  </si>
  <si>
    <t>Vũ Việt</t>
  </si>
  <si>
    <t>0450050100</t>
  </si>
  <si>
    <t>Thái Lê Nhật</t>
  </si>
  <si>
    <t>0450050101</t>
  </si>
  <si>
    <t>Trang Thị Bảo</t>
  </si>
  <si>
    <t>Xuyên</t>
  </si>
  <si>
    <t>04ĐH_CNTT1</t>
  </si>
  <si>
    <t>0450080001</t>
  </si>
  <si>
    <t>0450080002</t>
  </si>
  <si>
    <t>Đặng Vũ Nhật</t>
  </si>
  <si>
    <t>0450080003</t>
  </si>
  <si>
    <t>Đào Ngọc Gia</t>
  </si>
  <si>
    <t>0450080004</t>
  </si>
  <si>
    <t>Phạm Lê</t>
  </si>
  <si>
    <t>0450080005</t>
  </si>
  <si>
    <t>Dương Tiến</t>
  </si>
  <si>
    <t>0450080006</t>
  </si>
  <si>
    <t>Nguyễn Gia</t>
  </si>
  <si>
    <t>0450080007</t>
  </si>
  <si>
    <t>0450080008</t>
  </si>
  <si>
    <t>Đoàn Tô Thanh</t>
  </si>
  <si>
    <t>0450080009</t>
  </si>
  <si>
    <t>Phan Tấn</t>
  </si>
  <si>
    <t>0450080010</t>
  </si>
  <si>
    <t>Thạch Cảnh</t>
  </si>
  <si>
    <t>0450080011</t>
  </si>
  <si>
    <t>0450080012</t>
  </si>
  <si>
    <t>Ma Đình</t>
  </si>
  <si>
    <t>0450080013</t>
  </si>
  <si>
    <t>0450080014</t>
  </si>
  <si>
    <t>0450080015</t>
  </si>
  <si>
    <t>Nguyễn Đạt</t>
  </si>
  <si>
    <t>0450080016</t>
  </si>
  <si>
    <t>Mai Ngọc</t>
  </si>
  <si>
    <t>0450080017</t>
  </si>
  <si>
    <t>Nguyễn Dương Ngọc Phương</t>
  </si>
  <si>
    <t>0450080018</t>
  </si>
  <si>
    <t>Trần Thị Duyên</t>
  </si>
  <si>
    <t>0450080019</t>
  </si>
  <si>
    <t>0450080020</t>
  </si>
  <si>
    <t>Trương Mỹ</t>
  </si>
  <si>
    <t>0450080021</t>
  </si>
  <si>
    <t>Đặng Thành</t>
  </si>
  <si>
    <t>0450080022</t>
  </si>
  <si>
    <t>0450080023</t>
  </si>
  <si>
    <t>Khương Thành</t>
  </si>
  <si>
    <t>0450080024</t>
  </si>
  <si>
    <t>0450080025</t>
  </si>
  <si>
    <t>0450080026</t>
  </si>
  <si>
    <t>Đỗ Như Bình</t>
  </si>
  <si>
    <t>0450080027</t>
  </si>
  <si>
    <t>Nguyễn Thanh Trường</t>
  </si>
  <si>
    <t>0450080028</t>
  </si>
  <si>
    <t>Mai Đức Tuấn</t>
  </si>
  <si>
    <t>0450080029</t>
  </si>
  <si>
    <t>Phạm Trần</t>
  </si>
  <si>
    <t>0450080030</t>
  </si>
  <si>
    <t>0450080031</t>
  </si>
  <si>
    <t>Quách Chí</t>
  </si>
  <si>
    <t>0450080032</t>
  </si>
  <si>
    <t>0450080033</t>
  </si>
  <si>
    <t>Võ Thị Đức</t>
  </si>
  <si>
    <t>0450080034</t>
  </si>
  <si>
    <t>Lê Kế</t>
  </si>
  <si>
    <t>0450080035</t>
  </si>
  <si>
    <t>0450080036</t>
  </si>
  <si>
    <t>0450080037</t>
  </si>
  <si>
    <t>0450080038</t>
  </si>
  <si>
    <t>Ngô Bá Vĩnh</t>
  </si>
  <si>
    <t>Hiển</t>
  </si>
  <si>
    <t>0450080039</t>
  </si>
  <si>
    <t>Nguyễn Vinh</t>
  </si>
  <si>
    <t>0450080040</t>
  </si>
  <si>
    <t>Huỳnh Trọng</t>
  </si>
  <si>
    <t>0450080041</t>
  </si>
  <si>
    <t>0450080042</t>
  </si>
  <si>
    <t>Nguyễn Hồ Trung</t>
  </si>
  <si>
    <t>0450080043</t>
  </si>
  <si>
    <t>Huỳnh Nhật</t>
  </si>
  <si>
    <t>0450080044</t>
  </si>
  <si>
    <t>0450080045</t>
  </si>
  <si>
    <t>0450080046</t>
  </si>
  <si>
    <t>0450080047</t>
  </si>
  <si>
    <t>Triệu Ngọc</t>
  </si>
  <si>
    <t>0450080048</t>
  </si>
  <si>
    <t>Phạm Quang</t>
  </si>
  <si>
    <t>0450080049</t>
  </si>
  <si>
    <t>Huỳnh Quốc</t>
  </si>
  <si>
    <t>0450080050</t>
  </si>
  <si>
    <t>0450080051</t>
  </si>
  <si>
    <t>0450080052</t>
  </si>
  <si>
    <t>Trần Đình Hữu</t>
  </si>
  <si>
    <t>04ĐH_CNTT2</t>
  </si>
  <si>
    <t>0450080053</t>
  </si>
  <si>
    <t>0450080054</t>
  </si>
  <si>
    <t>0450080055</t>
  </si>
  <si>
    <t>Phan Nguyễn Trường</t>
  </si>
  <si>
    <t>0450080056</t>
  </si>
  <si>
    <t>Tô Vĩnh Đăng</t>
  </si>
  <si>
    <t>0450080057</t>
  </si>
  <si>
    <t>Vũ Thị Kim</t>
  </si>
  <si>
    <t>0450080058</t>
  </si>
  <si>
    <t>0450080059</t>
  </si>
  <si>
    <t>Nguyễn Viết</t>
  </si>
  <si>
    <t>0450080060</t>
  </si>
  <si>
    <t>Phạm Đăng</t>
  </si>
  <si>
    <t>0450080061</t>
  </si>
  <si>
    <t>Trần Tuấn</t>
  </si>
  <si>
    <t>0450080062</t>
  </si>
  <si>
    <t>0450080063</t>
  </si>
  <si>
    <t>Trương Đình Trung</t>
  </si>
  <si>
    <t>0450080064</t>
  </si>
  <si>
    <t>Trần Ngọc Quế</t>
  </si>
  <si>
    <t>0450080065</t>
  </si>
  <si>
    <t>Phan Huỳnh Ngọc</t>
  </si>
  <si>
    <t>Lĩnh</t>
  </si>
  <si>
    <t>0450080066</t>
  </si>
  <si>
    <t>Bùi Thị Cẩm</t>
  </si>
  <si>
    <t>0450080067</t>
  </si>
  <si>
    <t>0450080068</t>
  </si>
  <si>
    <t>0450080069</t>
  </si>
  <si>
    <t>Âu Khải</t>
  </si>
  <si>
    <t>0450080070</t>
  </si>
  <si>
    <t>Nguyễn Văn Hải</t>
  </si>
  <si>
    <t>0450080071</t>
  </si>
  <si>
    <t>0450080072</t>
  </si>
  <si>
    <t>0450080073</t>
  </si>
  <si>
    <t>Nguyễn Khắc</t>
  </si>
  <si>
    <t>Mạnh</t>
  </si>
  <si>
    <t>0450080074</t>
  </si>
  <si>
    <t>Hoàng Hồ Toàn</t>
  </si>
  <si>
    <t>0450080075</t>
  </si>
  <si>
    <t>0450080076</t>
  </si>
  <si>
    <t>Nguyễn Lê Hoàng</t>
  </si>
  <si>
    <t>0450080077</t>
  </si>
  <si>
    <t>0450080078</t>
  </si>
  <si>
    <t>Nguyễn Hữu</t>
  </si>
  <si>
    <t>Nghĩa</t>
  </si>
  <si>
    <t>0450080079</t>
  </si>
  <si>
    <t>0450080080</t>
  </si>
  <si>
    <t>0450080081</t>
  </si>
  <si>
    <t>Võ Hoàng Bảo</t>
  </si>
  <si>
    <t>0450080082</t>
  </si>
  <si>
    <t>0450080083</t>
  </si>
  <si>
    <t>Phan Thị Quỳnh</t>
  </si>
  <si>
    <t>0450080084</t>
  </si>
  <si>
    <t>Hà Minh</t>
  </si>
  <si>
    <t>0450080085</t>
  </si>
  <si>
    <t>0450080086</t>
  </si>
  <si>
    <t>0450080087</t>
  </si>
  <si>
    <t>Quách Thuận</t>
  </si>
  <si>
    <t>0450080088</t>
  </si>
  <si>
    <t>0450080089</t>
  </si>
  <si>
    <t>0450080090</t>
  </si>
  <si>
    <t>Ngô Trần Ngọc Huỳnh</t>
  </si>
  <si>
    <t>0450080091</t>
  </si>
  <si>
    <t>Quá</t>
  </si>
  <si>
    <t>0450080092</t>
  </si>
  <si>
    <t>0450080093</t>
  </si>
  <si>
    <t>Phạm Tất Minh</t>
  </si>
  <si>
    <t>0450080094</t>
  </si>
  <si>
    <t>Quốc</t>
  </si>
  <si>
    <t>0450080095</t>
  </si>
  <si>
    <t>0450080096</t>
  </si>
  <si>
    <t>0450080097</t>
  </si>
  <si>
    <t>Trần Lê Quang</t>
  </si>
  <si>
    <t>0450080098</t>
  </si>
  <si>
    <t>Sĩ</t>
  </si>
  <si>
    <t>0450080099</t>
  </si>
  <si>
    <t>0450080100</t>
  </si>
  <si>
    <t>Phạm Đắc</t>
  </si>
  <si>
    <t>0450080101</t>
  </si>
  <si>
    <t>Cao Đắc</t>
  </si>
  <si>
    <t>0450080102</t>
  </si>
  <si>
    <t>Đoàn Thị Thanh</t>
  </si>
  <si>
    <t>0450080103</t>
  </si>
  <si>
    <t>0450080104</t>
  </si>
  <si>
    <t>Hoàng Quốc</t>
  </si>
  <si>
    <t>Thoảng</t>
  </si>
  <si>
    <t>Yên</t>
  </si>
  <si>
    <t>Võ Đức</t>
  </si>
  <si>
    <t>Nguyễn Thiên</t>
  </si>
  <si>
    <t>Lê Quang</t>
  </si>
  <si>
    <t>Trương Thị Ngọc</t>
  </si>
  <si>
    <t>Đoàn Quốc</t>
  </si>
  <si>
    <t>Vũ Đức</t>
  </si>
  <si>
    <t>Thái Thị Kim</t>
  </si>
  <si>
    <t>04ĐH_MT5</t>
  </si>
  <si>
    <t>0450020196</t>
  </si>
  <si>
    <t>Nguyễn Ngọc Thảo</t>
  </si>
  <si>
    <t>0450020197</t>
  </si>
  <si>
    <t>Nguyện</t>
  </si>
  <si>
    <t>0450020198</t>
  </si>
  <si>
    <t>Hồ Lê Bích</t>
  </si>
  <si>
    <t>0450020199</t>
  </si>
  <si>
    <t>0450020200</t>
  </si>
  <si>
    <t>Mai Thị Thanh</t>
  </si>
  <si>
    <t>0450020201</t>
  </si>
  <si>
    <t>0450020202</t>
  </si>
  <si>
    <t>Đào Thị Hồng</t>
  </si>
  <si>
    <t>0450020203</t>
  </si>
  <si>
    <t>Đặng Thị Yến</t>
  </si>
  <si>
    <t>0450020204</t>
  </si>
  <si>
    <t>Huỳnh Trương Yến</t>
  </si>
  <si>
    <t>0450020205</t>
  </si>
  <si>
    <t>0450020206</t>
  </si>
  <si>
    <t>Nguyễn Hoàng Bảo</t>
  </si>
  <si>
    <t>0450020207</t>
  </si>
  <si>
    <t>0450020208</t>
  </si>
  <si>
    <t>Nguyễn Từ Ý</t>
  </si>
  <si>
    <t>0450020209</t>
  </si>
  <si>
    <t>Trương Thị Ý</t>
  </si>
  <si>
    <t>0450020210</t>
  </si>
  <si>
    <t>0450020211</t>
  </si>
  <si>
    <t>0450020212</t>
  </si>
  <si>
    <t>Nguyễn Quỳnh</t>
  </si>
  <si>
    <t>0450020213</t>
  </si>
  <si>
    <t>0450020214</t>
  </si>
  <si>
    <t>Trần Thị Quỳnh</t>
  </si>
  <si>
    <t>0450020215</t>
  </si>
  <si>
    <t>0450020216</t>
  </si>
  <si>
    <t>0450020217</t>
  </si>
  <si>
    <t>0450020218</t>
  </si>
  <si>
    <t>Nương</t>
  </si>
  <si>
    <t>0450020219</t>
  </si>
  <si>
    <t>Phạm Thị Kiều</t>
  </si>
  <si>
    <t>Ny</t>
  </si>
  <si>
    <t>0450020220</t>
  </si>
  <si>
    <t>Nguyễn Kiều</t>
  </si>
  <si>
    <t>0450020221</t>
  </si>
  <si>
    <t>Thạch Trần Yến</t>
  </si>
  <si>
    <t>0450020222</t>
  </si>
  <si>
    <t>Phấn</t>
  </si>
  <si>
    <t>0450020223</t>
  </si>
  <si>
    <t>Phan Bá</t>
  </si>
  <si>
    <t>Pháp</t>
  </si>
  <si>
    <t>0450020224</t>
  </si>
  <si>
    <t>Trần Hưng</t>
  </si>
  <si>
    <t>0450020225</t>
  </si>
  <si>
    <t>0450020226</t>
  </si>
  <si>
    <t>0450020227</t>
  </si>
  <si>
    <t>0450020228</t>
  </si>
  <si>
    <t>0450020229</t>
  </si>
  <si>
    <t>Trần Nguyễn Kim</t>
  </si>
  <si>
    <t>0450020230</t>
  </si>
  <si>
    <t>Trần Duy Hùng</t>
  </si>
  <si>
    <t>0450020231</t>
  </si>
  <si>
    <t>Hồ Xuân</t>
  </si>
  <si>
    <t>0450020232</t>
  </si>
  <si>
    <t>0450020233</t>
  </si>
  <si>
    <t>0450020234</t>
  </si>
  <si>
    <t>Lê Yến</t>
  </si>
  <si>
    <t>0450020235</t>
  </si>
  <si>
    <t>0450020236</t>
  </si>
  <si>
    <t>0450020237</t>
  </si>
  <si>
    <t>0450020238</t>
  </si>
  <si>
    <t>Bùi Vinh</t>
  </si>
  <si>
    <t>0450020239</t>
  </si>
  <si>
    <t>Đinh Như</t>
  </si>
  <si>
    <t>0450020240</t>
  </si>
  <si>
    <t>Qui</t>
  </si>
  <si>
    <t>0450020241</t>
  </si>
  <si>
    <t>0450020242</t>
  </si>
  <si>
    <t>Đỗ Duy</t>
  </si>
  <si>
    <t>0450020243</t>
  </si>
  <si>
    <t>La Thiếu</t>
  </si>
  <si>
    <t>0450020244</t>
  </si>
  <si>
    <t>04ĐH_MT6</t>
  </si>
  <si>
    <t>0450020245</t>
  </si>
  <si>
    <t>0450020246</t>
  </si>
  <si>
    <t>Đỗ Ngọc Như</t>
  </si>
  <si>
    <t>0450020247</t>
  </si>
  <si>
    <t>0450020248</t>
  </si>
  <si>
    <t>0450020249</t>
  </si>
  <si>
    <t>Trần Lê Phước</t>
  </si>
  <si>
    <t>0450020250</t>
  </si>
  <si>
    <t>Vũ Cao</t>
  </si>
  <si>
    <t>0450020251</t>
  </si>
  <si>
    <t>0450020252</t>
  </si>
  <si>
    <t>0450020253</t>
  </si>
  <si>
    <t>0450020254</t>
  </si>
  <si>
    <t>0450020255</t>
  </si>
  <si>
    <t>0450020256</t>
  </si>
  <si>
    <t>0450020257</t>
  </si>
  <si>
    <t>0450020258</t>
  </si>
  <si>
    <t>0450020259</t>
  </si>
  <si>
    <t>0450020260</t>
  </si>
  <si>
    <t>Tây</t>
  </si>
  <si>
    <t>0450020261</t>
  </si>
  <si>
    <t>0450020262</t>
  </si>
  <si>
    <t>0450020263</t>
  </si>
  <si>
    <t>0450020264</t>
  </si>
  <si>
    <t>La Trần Hữu</t>
  </si>
  <si>
    <t>0450020265</t>
  </si>
  <si>
    <t>Trần Bách</t>
  </si>
  <si>
    <t>0450020266</t>
  </si>
  <si>
    <t>0450020267</t>
  </si>
  <si>
    <t>Đàm Dĩnh</t>
  </si>
  <si>
    <t>0450020268</t>
  </si>
  <si>
    <t>Ngô Đình</t>
  </si>
  <si>
    <t>0450020269</t>
  </si>
  <si>
    <t>0450020270</t>
  </si>
  <si>
    <t>0450020271</t>
  </si>
  <si>
    <t>Đặng Thị Phương</t>
  </si>
  <si>
    <t>0450020272</t>
  </si>
  <si>
    <t>Đinh Thị Phương</t>
  </si>
  <si>
    <t>0450020273</t>
  </si>
  <si>
    <t>0450020274</t>
  </si>
  <si>
    <t>0450020275</t>
  </si>
  <si>
    <t>0450020276</t>
  </si>
  <si>
    <t>0450020277</t>
  </si>
  <si>
    <t>0450020278</t>
  </si>
  <si>
    <t>0450020279</t>
  </si>
  <si>
    <t>Phạm Thị Hoàng</t>
  </si>
  <si>
    <t>0450020280</t>
  </si>
  <si>
    <t>Trần Trọng</t>
  </si>
  <si>
    <t>0450020281</t>
  </si>
  <si>
    <t>Cao Văn</t>
  </si>
  <si>
    <t>0450020282</t>
  </si>
  <si>
    <t>Hồ Văn</t>
  </si>
  <si>
    <t>0450020283</t>
  </si>
  <si>
    <t>Nguyễn Ngọc Phúc</t>
  </si>
  <si>
    <t>0450020284</t>
  </si>
  <si>
    <t>0450020285</t>
  </si>
  <si>
    <t>Từ Trang Kim</t>
  </si>
  <si>
    <t>0450020286</t>
  </si>
  <si>
    <t>0450020287</t>
  </si>
  <si>
    <t>0450020288</t>
  </si>
  <si>
    <t>0450020289</t>
  </si>
  <si>
    <t>Lê Thị Anh</t>
  </si>
  <si>
    <t>0450020290</t>
  </si>
  <si>
    <t>Ngô Thị Danh</t>
  </si>
  <si>
    <t>0450020291</t>
  </si>
  <si>
    <t>0450020292</t>
  </si>
  <si>
    <t>Tạ Thị Anh</t>
  </si>
  <si>
    <t>0450020293</t>
  </si>
  <si>
    <t>0450020395</t>
  </si>
  <si>
    <t>Nguyễn Thị Hoàng</t>
  </si>
  <si>
    <t>04ĐH_MT7</t>
  </si>
  <si>
    <t>0450020396</t>
  </si>
  <si>
    <t>0450020397</t>
  </si>
  <si>
    <t>Huỳnh Thị Thúy</t>
  </si>
  <si>
    <t>0450020294</t>
  </si>
  <si>
    <t>0450020295</t>
  </si>
  <si>
    <t>Thuận</t>
  </si>
  <si>
    <t>0450020296</t>
  </si>
  <si>
    <t>Trịnh Ngọc</t>
  </si>
  <si>
    <t>Thực</t>
  </si>
  <si>
    <t>0450020297</t>
  </si>
  <si>
    <t>Cao Thị</t>
  </si>
  <si>
    <t>0450020298</t>
  </si>
  <si>
    <t>0450020299</t>
  </si>
  <si>
    <t>0450020300</t>
  </si>
  <si>
    <t>0450020301</t>
  </si>
  <si>
    <t>Trịnh Thị Thu</t>
  </si>
  <si>
    <t>Thuyên</t>
  </si>
  <si>
    <t>0450020302</t>
  </si>
  <si>
    <t>0450020398</t>
  </si>
  <si>
    <t>Lê Bá Khánh</t>
  </si>
  <si>
    <t>0450020303</t>
  </si>
  <si>
    <t>Lạc Hồng Diễm</t>
  </si>
  <si>
    <t>0450020304</t>
  </si>
  <si>
    <t>Lê Ngọc Thủy</t>
  </si>
  <si>
    <t>0450020305</t>
  </si>
  <si>
    <t>Lê Thanh Thủy</t>
  </si>
  <si>
    <t>0450020306</t>
  </si>
  <si>
    <t>0450020307</t>
  </si>
  <si>
    <t>0450020308</t>
  </si>
  <si>
    <t>Phan Thụy</t>
  </si>
  <si>
    <t>0450020309</t>
  </si>
  <si>
    <t>Đào Lâm Vũ</t>
  </si>
  <si>
    <t>0450020310</t>
  </si>
  <si>
    <t>0450020311</t>
  </si>
  <si>
    <t>0450020312</t>
  </si>
  <si>
    <t>Đặng Thanh</t>
  </si>
  <si>
    <t>0450020313</t>
  </si>
  <si>
    <t>Huỳnh Văn</t>
  </si>
  <si>
    <t>0450020314</t>
  </si>
  <si>
    <t>0450020315</t>
  </si>
  <si>
    <t>Toản</t>
  </si>
  <si>
    <t>0450020316</t>
  </si>
  <si>
    <t>Trà</t>
  </si>
  <si>
    <t>0450020317</t>
  </si>
  <si>
    <t>Bùi Thị Bích</t>
  </si>
  <si>
    <t>0450020318</t>
  </si>
  <si>
    <t>0450020319</t>
  </si>
  <si>
    <t>0450020320</t>
  </si>
  <si>
    <t>Nguyễn Mai</t>
  </si>
  <si>
    <t>0450020321</t>
  </si>
  <si>
    <t>Nguyễn Ngọc Quỳnh</t>
  </si>
  <si>
    <t>0450020322</t>
  </si>
  <si>
    <t>0450020323</t>
  </si>
  <si>
    <t>0450020324</t>
  </si>
  <si>
    <t>Nguyễn Thị Huyền</t>
  </si>
  <si>
    <t>0450020325</t>
  </si>
  <si>
    <t>Dương Thị Đoan</t>
  </si>
  <si>
    <t>0450020326</t>
  </si>
  <si>
    <t>Lý Thị Thuỳ</t>
  </si>
  <si>
    <t>0450020327</t>
  </si>
  <si>
    <t>Mạnh Trần Minh</t>
  </si>
  <si>
    <t>0450020328</t>
  </si>
  <si>
    <t>0450020329</t>
  </si>
  <si>
    <t>0450020330</t>
  </si>
  <si>
    <t>Tô Thị Minh</t>
  </si>
  <si>
    <t>0450020331</t>
  </si>
  <si>
    <t>0450020332</t>
  </si>
  <si>
    <t>Vũ Thị Thiên</t>
  </si>
  <si>
    <t>0450020333</t>
  </si>
  <si>
    <t>0450020334</t>
  </si>
  <si>
    <t>Bùi Thị Ngọc</t>
  </si>
  <si>
    <t>0450020335</t>
  </si>
  <si>
    <t>Huỳnh Tú</t>
  </si>
  <si>
    <t>0450020336</t>
  </si>
  <si>
    <t>Lý Thị Tú</t>
  </si>
  <si>
    <t>0450020337</t>
  </si>
  <si>
    <t>0450020338</t>
  </si>
  <si>
    <t>Trần Thị Thiên</t>
  </si>
  <si>
    <t>0450020339</t>
  </si>
  <si>
    <t>0450020340</t>
  </si>
  <si>
    <t>Trần Mai Phúc</t>
  </si>
  <si>
    <t>0450020341</t>
  </si>
  <si>
    <t>Vũ Xuân</t>
  </si>
  <si>
    <t>04ĐH_MT8</t>
  </si>
  <si>
    <t>0450020342</t>
  </si>
  <si>
    <t>Huỳnh Ngọc Thúy</t>
  </si>
  <si>
    <t>0450020343</t>
  </si>
  <si>
    <t>0450020344</t>
  </si>
  <si>
    <t>Trịnh Thái</t>
  </si>
  <si>
    <t>0450020399</t>
  </si>
  <si>
    <t>0450020345</t>
  </si>
  <si>
    <t>Biện Lam</t>
  </si>
  <si>
    <t>Đình</t>
  </si>
  <si>
    <t>0450020400</t>
  </si>
  <si>
    <t>0450020346</t>
  </si>
  <si>
    <t>0450020347</t>
  </si>
  <si>
    <t>Trần Lê</t>
  </si>
  <si>
    <t>0450020348</t>
  </si>
  <si>
    <t>0450020349</t>
  </si>
  <si>
    <t>Hồ Thị Hằng</t>
  </si>
  <si>
    <t>Mơ</t>
  </si>
  <si>
    <t>0450020350</t>
  </si>
  <si>
    <t>0450020351</t>
  </si>
  <si>
    <t>Nguyễn Thị Hiếu</t>
  </si>
  <si>
    <t>0450020352</t>
  </si>
  <si>
    <t>Nguyệt</t>
  </si>
  <si>
    <t>0450020353</t>
  </si>
  <si>
    <t>Huỳnh Trang Phương</t>
  </si>
  <si>
    <t>0450020354</t>
  </si>
  <si>
    <t>Võ Hữu</t>
  </si>
  <si>
    <t>0450020355</t>
  </si>
  <si>
    <t>0450020356</t>
  </si>
  <si>
    <t>Nguyễn Thị</t>
  </si>
  <si>
    <t>Thảo</t>
  </si>
  <si>
    <t>0450020357</t>
  </si>
  <si>
    <t>Hớn Minh</t>
  </si>
  <si>
    <t>0450020358</t>
  </si>
  <si>
    <t>0450020359</t>
  </si>
  <si>
    <t>0450020360</t>
  </si>
  <si>
    <t>0450020361</t>
  </si>
  <si>
    <t>Đặng Văn</t>
  </si>
  <si>
    <t>Tuân</t>
  </si>
  <si>
    <t>0450020362</t>
  </si>
  <si>
    <t>0450020363</t>
  </si>
  <si>
    <t>0450020364</t>
  </si>
  <si>
    <t>0450020365</t>
  </si>
  <si>
    <t>0450020366</t>
  </si>
  <si>
    <t>Trần Đức</t>
  </si>
  <si>
    <t>0450020367</t>
  </si>
  <si>
    <t>0450020368</t>
  </si>
  <si>
    <t>Nguyễn Phạm Tố</t>
  </si>
  <si>
    <t>0450020369</t>
  </si>
  <si>
    <t>0450020370</t>
  </si>
  <si>
    <t>Hoàng Thị Bích</t>
  </si>
  <si>
    <t>0450020371</t>
  </si>
  <si>
    <t>0450020372</t>
  </si>
  <si>
    <t>0450020373</t>
  </si>
  <si>
    <t>Việt</t>
  </si>
  <si>
    <t>0450020374</t>
  </si>
  <si>
    <t>0450020375</t>
  </si>
  <si>
    <t>Nguyễn Lê Thiên</t>
  </si>
  <si>
    <t>0450020376</t>
  </si>
  <si>
    <t>Hồ Thảo</t>
  </si>
  <si>
    <t>0450020377</t>
  </si>
  <si>
    <t>Nguyễn Trần Thanh</t>
  </si>
  <si>
    <t>0450020378</t>
  </si>
  <si>
    <t>Phạm Đào Thảo</t>
  </si>
  <si>
    <t>0450020379</t>
  </si>
  <si>
    <t>Phan Thị Thảo</t>
  </si>
  <si>
    <t>0450020380</t>
  </si>
  <si>
    <t>Trần Bảo</t>
  </si>
  <si>
    <t>0450020381</t>
  </si>
  <si>
    <t>Trần Thị Tường</t>
  </si>
  <si>
    <t>0450020382</t>
  </si>
  <si>
    <t>Xinh</t>
  </si>
  <si>
    <t>0450020383</t>
  </si>
  <si>
    <t>La Thanh</t>
  </si>
  <si>
    <t>Xuân</t>
  </si>
  <si>
    <t>0450020384</t>
  </si>
  <si>
    <t>Lý Hồng</t>
  </si>
  <si>
    <t>0450020385</t>
  </si>
  <si>
    <t>Vân Thanh</t>
  </si>
  <si>
    <t>0450020386</t>
  </si>
  <si>
    <t>Liêu Thị Kim</t>
  </si>
  <si>
    <t>Y</t>
  </si>
  <si>
    <t>0450020387</t>
  </si>
  <si>
    <t>0450020388</t>
  </si>
  <si>
    <t>Mã Nhật Hoàng</t>
  </si>
  <si>
    <t>0450020389</t>
  </si>
  <si>
    <t>0450020390</t>
  </si>
  <si>
    <t>Võ Thị Huỳnh</t>
  </si>
  <si>
    <t>Thái Hồng</t>
  </si>
  <si>
    <t>Tấn</t>
  </si>
  <si>
    <t>Trần Bá</t>
  </si>
  <si>
    <t>Nhật</t>
  </si>
  <si>
    <t>Đỗ Thị Kim</t>
  </si>
  <si>
    <t>04ĐH_QLDD3</t>
  </si>
  <si>
    <t>0450040107</t>
  </si>
  <si>
    <t>0450040213</t>
  </si>
  <si>
    <t>0450040108</t>
  </si>
  <si>
    <t>Nguyễn Huy Mỹ</t>
  </si>
  <si>
    <t>0450040109</t>
  </si>
  <si>
    <t>0450040110</t>
  </si>
  <si>
    <t>0450040111</t>
  </si>
  <si>
    <t>Văn Hữu</t>
  </si>
  <si>
    <t>0450040112</t>
  </si>
  <si>
    <t>Lực</t>
  </si>
  <si>
    <t>0450040113</t>
  </si>
  <si>
    <t>Nguyễn Hoàng Khánh</t>
  </si>
  <si>
    <t>0450040114</t>
  </si>
  <si>
    <t>Võ Thị Mai</t>
  </si>
  <si>
    <t>0450040115</t>
  </si>
  <si>
    <t>Đặng Thị Xuân</t>
  </si>
  <si>
    <t>0450040116</t>
  </si>
  <si>
    <t>Lê Thị Huỳnh</t>
  </si>
  <si>
    <t>0450040117</t>
  </si>
  <si>
    <t>0450040118</t>
  </si>
  <si>
    <t>0450040120</t>
  </si>
  <si>
    <t>Thiều Quang</t>
  </si>
  <si>
    <t>0450040121</t>
  </si>
  <si>
    <t>Vũ Công</t>
  </si>
  <si>
    <t>0450040122</t>
  </si>
  <si>
    <t>0450040123</t>
  </si>
  <si>
    <t>0450040124</t>
  </si>
  <si>
    <t>Trần Huỳnh Ngọc</t>
  </si>
  <si>
    <t>0450040125</t>
  </si>
  <si>
    <t>0450040126</t>
  </si>
  <si>
    <t>Lưu Xuân Hoài</t>
  </si>
  <si>
    <t>0450040127</t>
  </si>
  <si>
    <t>Ngô Nguyễn Duy</t>
  </si>
  <si>
    <t>0450040128</t>
  </si>
  <si>
    <t>0450040129</t>
  </si>
  <si>
    <t>Cao Ngọc Phương</t>
  </si>
  <si>
    <t>0450040130</t>
  </si>
  <si>
    <t>Lâm Nguyễn Thúy</t>
  </si>
  <si>
    <t>0450040131</t>
  </si>
  <si>
    <t>0450040132</t>
  </si>
  <si>
    <t>Đặng Kim</t>
  </si>
  <si>
    <t>0450040133</t>
  </si>
  <si>
    <t>0450040134</t>
  </si>
  <si>
    <t>Lê Huỳnh Kim</t>
  </si>
  <si>
    <t>0450040135</t>
  </si>
  <si>
    <t>Nguyễn Thị Kim</t>
  </si>
  <si>
    <t>0450040136</t>
  </si>
  <si>
    <t>0450040137</t>
  </si>
  <si>
    <t>Tăng Thị Thu</t>
  </si>
  <si>
    <t>0450040138</t>
  </si>
  <si>
    <t>Đinh Thụy Uyên</t>
  </si>
  <si>
    <t>0450040139</t>
  </si>
  <si>
    <t>Ngô Bửu</t>
  </si>
  <si>
    <t>0450040140</t>
  </si>
  <si>
    <t>Lê Hiếu</t>
  </si>
  <si>
    <t>0450040141</t>
  </si>
  <si>
    <t>0450040142</t>
  </si>
  <si>
    <t>Phùng Nguyễn Thanh</t>
  </si>
  <si>
    <t>0450040143</t>
  </si>
  <si>
    <t>Đặng Phạm Bảo</t>
  </si>
  <si>
    <t>0450040144</t>
  </si>
  <si>
    <t>Lưu Thị Yến</t>
  </si>
  <si>
    <t>0450040145</t>
  </si>
  <si>
    <t>Ngô Lê Minh</t>
  </si>
  <si>
    <t>0450040146</t>
  </si>
  <si>
    <t>Lê Thảo</t>
  </si>
  <si>
    <t>0450040147</t>
  </si>
  <si>
    <t>Trần Vũ Hoàng</t>
  </si>
  <si>
    <t>0450040148</t>
  </si>
  <si>
    <t>0450040149</t>
  </si>
  <si>
    <t>Vũ Thanh</t>
  </si>
  <si>
    <t>0450040150</t>
  </si>
  <si>
    <t>Nguyễn Quí Thanh</t>
  </si>
  <si>
    <t>0450040151</t>
  </si>
  <si>
    <t>0450040152</t>
  </si>
  <si>
    <t>Phan Huỳnh Huy</t>
  </si>
  <si>
    <t>0450040153</t>
  </si>
  <si>
    <t>Đặng Thị Hà</t>
  </si>
  <si>
    <t>0450040154</t>
  </si>
  <si>
    <t>Đặng Trần Thị Yến</t>
  </si>
  <si>
    <t>0450040155</t>
  </si>
  <si>
    <t>Danh Thanh</t>
  </si>
  <si>
    <t>0450040156</t>
  </si>
  <si>
    <t>Nguyễn Phùng Ái</t>
  </si>
  <si>
    <t>0450040157</t>
  </si>
  <si>
    <t>0450040158</t>
  </si>
  <si>
    <t>Võ Thị Yến</t>
  </si>
  <si>
    <t>0450040159</t>
  </si>
  <si>
    <t>0450040160</t>
  </si>
  <si>
    <t>Đinh Toàn</t>
  </si>
  <si>
    <t>04ĐH_QLDD4</t>
  </si>
  <si>
    <t>0450040161</t>
  </si>
  <si>
    <t>Phan Thị Vân</t>
  </si>
  <si>
    <t>0450040162</t>
  </si>
  <si>
    <t>Long Nhie Minh</t>
  </si>
  <si>
    <t>0450040163</t>
  </si>
  <si>
    <t>Võ Tuyết</t>
  </si>
  <si>
    <t>0450040164</t>
  </si>
  <si>
    <t>0450040165</t>
  </si>
  <si>
    <t>0450040166</t>
  </si>
  <si>
    <t>Lê Thùy</t>
  </si>
  <si>
    <t>0450040167</t>
  </si>
  <si>
    <t>Lý Ý</t>
  </si>
  <si>
    <t>0450040168</t>
  </si>
  <si>
    <t>0450040169</t>
  </si>
  <si>
    <t>Trương Quỳnh</t>
  </si>
  <si>
    <t>0450040170</t>
  </si>
  <si>
    <t>Phùng Nhựt Huỳnh</t>
  </si>
  <si>
    <t>0450040171</t>
  </si>
  <si>
    <t>Trần Thị Lệ</t>
  </si>
  <si>
    <t>0450040172</t>
  </si>
  <si>
    <t>Huỳnh Ngô Ngọc</t>
  </si>
  <si>
    <t>0450040173</t>
  </si>
  <si>
    <t>0450040174</t>
  </si>
  <si>
    <t>Pha</t>
  </si>
  <si>
    <t>0450040175</t>
  </si>
  <si>
    <t>0450040176</t>
  </si>
  <si>
    <t>Trần Hữu</t>
  </si>
  <si>
    <t>0450040177</t>
  </si>
  <si>
    <t>0450040178</t>
  </si>
  <si>
    <t>0450040179</t>
  </si>
  <si>
    <t>0450040180</t>
  </si>
  <si>
    <t>0450040181</t>
  </si>
  <si>
    <t>Trần Nguyễn Hoàng</t>
  </si>
  <si>
    <t>0450040182</t>
  </si>
  <si>
    <t>0450040183</t>
  </si>
  <si>
    <t>0450040184</t>
  </si>
  <si>
    <t>0450040185</t>
  </si>
  <si>
    <t>Nguyễn Lê Hoa</t>
  </si>
  <si>
    <t>0450040186</t>
  </si>
  <si>
    <t>0450040187</t>
  </si>
  <si>
    <t>Trần Mạnh</t>
  </si>
  <si>
    <t>0450040188</t>
  </si>
  <si>
    <t>0450040189</t>
  </si>
  <si>
    <t>0450040190</t>
  </si>
  <si>
    <t>Nguyễn Đào</t>
  </si>
  <si>
    <t>0450040191</t>
  </si>
  <si>
    <t>Nguyễn Ngọc Châu</t>
  </si>
  <si>
    <t>0450040192</t>
  </si>
  <si>
    <t>0450040193</t>
  </si>
  <si>
    <t>Lê Nhật</t>
  </si>
  <si>
    <t>0450040194</t>
  </si>
  <si>
    <t>Đặng Hồng</t>
  </si>
  <si>
    <t>0450040195</t>
  </si>
  <si>
    <t>0450040196</t>
  </si>
  <si>
    <t>0450040197</t>
  </si>
  <si>
    <t>Đặng Tất</t>
  </si>
  <si>
    <t>0450040198</t>
  </si>
  <si>
    <t>0450040199</t>
  </si>
  <si>
    <t>Đào Lý Ngọc Thanh</t>
  </si>
  <si>
    <t>0450040200</t>
  </si>
  <si>
    <t>Gian Thanh</t>
  </si>
  <si>
    <t>0450040201</t>
  </si>
  <si>
    <t>Lê Nhã Ngọc Kim</t>
  </si>
  <si>
    <t>0450040202</t>
  </si>
  <si>
    <t>Bùi Quốc</t>
  </si>
  <si>
    <t>0450040203</t>
  </si>
  <si>
    <t>Trần Thuận</t>
  </si>
  <si>
    <t>0450040204</t>
  </si>
  <si>
    <t>Huỳnh Phương</t>
  </si>
  <si>
    <t>0450040205</t>
  </si>
  <si>
    <t>Lê Trần Lan</t>
  </si>
  <si>
    <t>0450040206</t>
  </si>
  <si>
    <t>Lử Thị Thanh</t>
  </si>
  <si>
    <t>0450040207</t>
  </si>
  <si>
    <t>Nguyễn Ngọc Hồng</t>
  </si>
  <si>
    <t>0450040208</t>
  </si>
  <si>
    <t>0450040209</t>
  </si>
  <si>
    <t>Nguyễn Thị Dạ</t>
  </si>
  <si>
    <t>0450040210</t>
  </si>
  <si>
    <t>Trần Lê Thanh</t>
  </si>
  <si>
    <t>0450040211</t>
  </si>
  <si>
    <t>0450040212</t>
  </si>
  <si>
    <t>0450040377</t>
  </si>
  <si>
    <t>Cẩm</t>
  </si>
  <si>
    <t>0450040378</t>
  </si>
  <si>
    <t>0450040379</t>
  </si>
  <si>
    <t>V</t>
  </si>
  <si>
    <t>Cấm thi</t>
  </si>
  <si>
    <t>"0350080029</t>
  </si>
  <si>
    <t xml:space="preserve">Lê Thị </t>
  </si>
  <si>
    <t>bổ sung</t>
  </si>
  <si>
    <t>2015 - 2016</t>
  </si>
  <si>
    <t>PHẠM HỮU THANH NHÃ</t>
  </si>
  <si>
    <t>NGUYÊN LÝ II</t>
  </si>
  <si>
    <t>II</t>
  </si>
  <si>
    <t>BẢNG ĐIỂM QUÁ TRÌNH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</si>
</sst>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0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Border="1"/>
    <xf numFmtId="0" fontId="3" fillId="0" borderId="18" xfId="0" applyNumberFormat="1" applyFont="1" applyBorder="1"/>
    <xf numFmtId="164" fontId="3" fillId="0" borderId="19" xfId="0" applyNumberFormat="1" applyFont="1" applyBorder="1" applyAlignment="1">
      <alignment horizontal="center"/>
    </xf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8" fillId="0" borderId="23" xfId="0" applyFont="1" applyBorder="1" applyAlignment="1">
      <alignment horizontal="left" vertical="center"/>
    </xf>
    <xf numFmtId="165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 applyProtection="1"/>
    <xf numFmtId="0" fontId="8" fillId="0" borderId="21" xfId="0" applyFont="1" applyBorder="1" applyAlignment="1">
      <alignment horizontal="left" vertical="center"/>
    </xf>
    <xf numFmtId="0" fontId="6" fillId="0" borderId="23" xfId="0" applyNumberFormat="1" applyFont="1" applyFill="1" applyBorder="1" applyAlignment="1" applyProtection="1"/>
    <xf numFmtId="0" fontId="6" fillId="0" borderId="24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/>
    <xf numFmtId="0" fontId="3" fillId="0" borderId="14" xfId="0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 applyProtection="1"/>
    <xf numFmtId="0" fontId="6" fillId="0" borderId="26" xfId="0" applyNumberFormat="1" applyFont="1" applyFill="1" applyBorder="1" applyAlignment="1" applyProtection="1"/>
    <xf numFmtId="0" fontId="6" fillId="0" borderId="23" xfId="0" applyFont="1" applyFill="1" applyBorder="1"/>
    <xf numFmtId="0" fontId="6" fillId="0" borderId="24" xfId="0" applyFont="1" applyFill="1" applyBorder="1"/>
    <xf numFmtId="2" fontId="3" fillId="0" borderId="17" xfId="0" applyNumberFormat="1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24" xfId="0" applyFont="1" applyFill="1" applyBorder="1"/>
    <xf numFmtId="0" fontId="6" fillId="0" borderId="14" xfId="0" quotePrefix="1" applyFont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1" xfId="0" applyFont="1" applyBorder="1"/>
    <xf numFmtId="0" fontId="8" fillId="0" borderId="22" xfId="0" applyFont="1" applyBorder="1"/>
    <xf numFmtId="0" fontId="6" fillId="0" borderId="21" xfId="0" applyFont="1" applyFill="1" applyBorder="1"/>
    <xf numFmtId="0" fontId="6" fillId="0" borderId="22" xfId="0" applyFont="1" applyFill="1" applyBorder="1"/>
    <xf numFmtId="16" fontId="0" fillId="0" borderId="0" xfId="0" applyNumberFormat="1"/>
    <xf numFmtId="0" fontId="1" fillId="0" borderId="18" xfId="0" applyNumberFormat="1" applyFont="1" applyBorder="1"/>
    <xf numFmtId="0" fontId="1" fillId="0" borderId="20" xfId="0" applyNumberFormat="1" applyFont="1" applyBorder="1"/>
    <xf numFmtId="0" fontId="1" fillId="0" borderId="17" xfId="0" applyNumberFormat="1" applyFont="1" applyBorder="1"/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/>
    <xf numFmtId="0" fontId="1" fillId="0" borderId="0" xfId="0" applyFont="1" applyAlignment="1">
      <alignment horizontal="left" vertical="center"/>
    </xf>
    <xf numFmtId="165" fontId="3" fillId="2" borderId="1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/>
    </xf>
  </cellXfs>
  <cellStyles count="1">
    <cellStyle name="Normal" xfId="0" builtinId="0"/>
  </cellStyles>
  <dxfs count="2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"/>
  <sheetViews>
    <sheetView tabSelected="1" view="pageLayout" topLeftCell="A49" zoomScaleNormal="100" workbookViewId="0">
      <selection activeCell="E66" sqref="E66"/>
    </sheetView>
  </sheetViews>
  <sheetFormatPr defaultRowHeight="15"/>
  <cols>
    <col min="2" max="2" width="15.42578125" customWidth="1"/>
    <col min="3" max="3" width="18.85546875" customWidth="1"/>
  </cols>
  <sheetData>
    <row r="1" spans="1:13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13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13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13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13" ht="15.75">
      <c r="A5" s="20"/>
      <c r="B5" s="20"/>
      <c r="C5" s="20"/>
      <c r="D5" s="20"/>
      <c r="E5" s="1"/>
      <c r="F5" s="1"/>
      <c r="G5" s="1"/>
      <c r="H5" s="1"/>
      <c r="I5" s="1"/>
    </row>
    <row r="6" spans="1:13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13" ht="15.75">
      <c r="A7" s="20"/>
      <c r="B7" s="20"/>
      <c r="C7" s="20"/>
      <c r="D7" s="20"/>
      <c r="E7" s="20"/>
      <c r="F7" s="20"/>
      <c r="G7" s="20"/>
      <c r="H7" s="20"/>
      <c r="I7" s="20"/>
    </row>
    <row r="8" spans="1:13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  <c r="K8" s="79" t="s">
        <v>6</v>
      </c>
      <c r="L8" s="79"/>
      <c r="M8" s="78">
        <v>3</v>
      </c>
    </row>
    <row r="9" spans="1:13" ht="18.75">
      <c r="A9" s="79" t="s">
        <v>7</v>
      </c>
      <c r="B9" s="79"/>
      <c r="C9" s="79" t="s">
        <v>333</v>
      </c>
      <c r="D9" s="79"/>
      <c r="E9" s="79" t="s">
        <v>8</v>
      </c>
      <c r="F9" s="79"/>
      <c r="G9" s="78" t="s">
        <v>1537</v>
      </c>
      <c r="H9" s="3"/>
      <c r="I9" s="3"/>
      <c r="K9" s="79" t="s">
        <v>8</v>
      </c>
      <c r="L9" s="79"/>
      <c r="M9" s="78" t="s">
        <v>1537</v>
      </c>
    </row>
    <row r="10" spans="1:13" ht="15.75">
      <c r="A10" s="79" t="s">
        <v>9</v>
      </c>
      <c r="B10" s="79"/>
      <c r="C10" s="79" t="s">
        <v>1535</v>
      </c>
      <c r="D10" s="79"/>
      <c r="E10" s="19" t="s">
        <v>284</v>
      </c>
      <c r="F10" s="4"/>
      <c r="G10" s="76" t="s">
        <v>1534</v>
      </c>
      <c r="H10" s="1"/>
      <c r="I10" s="1"/>
      <c r="K10" s="19" t="s">
        <v>284</v>
      </c>
      <c r="L10" s="4"/>
      <c r="M10" s="76" t="s">
        <v>1534</v>
      </c>
    </row>
    <row r="11" spans="1:13" ht="15.75">
      <c r="A11" s="1"/>
      <c r="B11" s="1"/>
      <c r="C11" s="1"/>
      <c r="D11" s="1"/>
      <c r="E11" s="1"/>
      <c r="F11" s="1"/>
      <c r="G11" s="1"/>
      <c r="H11" s="1"/>
      <c r="I11" s="1"/>
      <c r="J11" s="70">
        <v>42383</v>
      </c>
    </row>
    <row r="12" spans="1:13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13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13" ht="15.75">
      <c r="A14" s="21">
        <v>1</v>
      </c>
      <c r="B14" s="27">
        <v>2</v>
      </c>
      <c r="C14" s="86">
        <v>3</v>
      </c>
      <c r="D14" s="87"/>
      <c r="E14" s="21">
        <v>4</v>
      </c>
      <c r="F14" s="21">
        <v>5</v>
      </c>
      <c r="G14" s="21">
        <v>6</v>
      </c>
      <c r="H14" s="27">
        <v>7</v>
      </c>
      <c r="I14" s="7">
        <v>8</v>
      </c>
    </row>
    <row r="15" spans="1:13" ht="16.5">
      <c r="A15" s="28">
        <v>1</v>
      </c>
      <c r="B15" s="37" t="s">
        <v>334</v>
      </c>
      <c r="C15" s="40" t="s">
        <v>158</v>
      </c>
      <c r="D15" s="41" t="s">
        <v>24</v>
      </c>
      <c r="E15" s="58">
        <v>0</v>
      </c>
      <c r="F15" s="9"/>
      <c r="G15" s="32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73" t="s">
        <v>1530</v>
      </c>
      <c r="J15" t="s">
        <v>1529</v>
      </c>
    </row>
    <row r="16" spans="1:13" ht="16.5">
      <c r="A16" s="29">
        <v>2</v>
      </c>
      <c r="B16" s="38" t="s">
        <v>335</v>
      </c>
      <c r="C16" s="42" t="s">
        <v>336</v>
      </c>
      <c r="D16" s="43" t="s">
        <v>24</v>
      </c>
      <c r="E16" s="31">
        <v>7.833333333333333</v>
      </c>
      <c r="F16" s="11"/>
      <c r="G16" s="33">
        <f t="shared" ref="G16:G66" si="0">E16*$E$13+F16*$F$13</f>
        <v>2.3499999999999996</v>
      </c>
      <c r="H16" s="47" t="str">
        <f t="shared" ref="H16:H66" si="1">IF(G16&lt;4,"F",IF(G16&lt;=4.9,"D",IF(G16&lt;=5.4,"D+",IF(G16&lt;=5.9,"C",IF(G16&lt;=6.9,"C+",IF(G16&lt;=7.9,"B",IF(G16&lt;=8.4,"B+","A")))))))</f>
        <v>F</v>
      </c>
      <c r="I16" s="35"/>
      <c r="J16" t="s">
        <v>1529</v>
      </c>
    </row>
    <row r="17" spans="1:10" ht="16.5">
      <c r="A17" s="29">
        <v>3</v>
      </c>
      <c r="B17" s="38" t="s">
        <v>337</v>
      </c>
      <c r="C17" s="42" t="s">
        <v>338</v>
      </c>
      <c r="D17" s="43" t="s">
        <v>125</v>
      </c>
      <c r="E17" s="31">
        <v>6</v>
      </c>
      <c r="F17" s="11"/>
      <c r="G17" s="33">
        <f t="shared" si="0"/>
        <v>1.7999999999999998</v>
      </c>
      <c r="H17" s="47" t="str">
        <f t="shared" si="1"/>
        <v>F</v>
      </c>
      <c r="I17" s="35"/>
    </row>
    <row r="18" spans="1:10" ht="16.5">
      <c r="A18" s="29">
        <v>4</v>
      </c>
      <c r="B18" s="38" t="s">
        <v>339</v>
      </c>
      <c r="C18" s="42" t="s">
        <v>340</v>
      </c>
      <c r="D18" s="43" t="s">
        <v>125</v>
      </c>
      <c r="E18" s="31">
        <v>6.333333333333333</v>
      </c>
      <c r="F18" s="11"/>
      <c r="G18" s="33">
        <f t="shared" si="0"/>
        <v>1.9</v>
      </c>
      <c r="H18" s="47" t="str">
        <f t="shared" si="1"/>
        <v>F</v>
      </c>
      <c r="I18" s="35"/>
      <c r="J18" t="s">
        <v>1529</v>
      </c>
    </row>
    <row r="19" spans="1:10" ht="16.5">
      <c r="A19" s="29">
        <v>5</v>
      </c>
      <c r="B19" s="38" t="s">
        <v>341</v>
      </c>
      <c r="C19" s="42" t="s">
        <v>270</v>
      </c>
      <c r="D19" s="43" t="s">
        <v>125</v>
      </c>
      <c r="E19" s="31">
        <v>6.833333333333333</v>
      </c>
      <c r="F19" s="11"/>
      <c r="G19" s="33">
        <f t="shared" si="0"/>
        <v>2.0499999999999998</v>
      </c>
      <c r="H19" s="47" t="str">
        <f t="shared" si="1"/>
        <v>F</v>
      </c>
      <c r="I19" s="35"/>
    </row>
    <row r="20" spans="1:10" ht="16.5">
      <c r="A20" s="29">
        <v>6</v>
      </c>
      <c r="B20" s="38" t="s">
        <v>342</v>
      </c>
      <c r="C20" s="42" t="s">
        <v>143</v>
      </c>
      <c r="D20" s="43" t="s">
        <v>125</v>
      </c>
      <c r="E20" s="31">
        <v>7.666666666666667</v>
      </c>
      <c r="F20" s="11"/>
      <c r="G20" s="33">
        <f t="shared" si="0"/>
        <v>2.2999999999999998</v>
      </c>
      <c r="H20" s="47" t="str">
        <f t="shared" si="1"/>
        <v>F</v>
      </c>
      <c r="I20" s="35"/>
      <c r="J20">
        <v>0.5</v>
      </c>
    </row>
    <row r="21" spans="1:10" ht="16.5">
      <c r="A21" s="29">
        <v>7</v>
      </c>
      <c r="B21" s="38" t="s">
        <v>343</v>
      </c>
      <c r="C21" s="42" t="s">
        <v>344</v>
      </c>
      <c r="D21" s="43" t="s">
        <v>125</v>
      </c>
      <c r="E21" s="31">
        <v>7.166666666666667</v>
      </c>
      <c r="F21" s="11"/>
      <c r="G21" s="33">
        <f t="shared" si="0"/>
        <v>2.15</v>
      </c>
      <c r="H21" s="47" t="str">
        <f t="shared" si="1"/>
        <v>F</v>
      </c>
      <c r="I21" s="35"/>
    </row>
    <row r="22" spans="1:10" ht="16.5">
      <c r="A22" s="29">
        <v>8</v>
      </c>
      <c r="B22" s="38" t="s">
        <v>345</v>
      </c>
      <c r="C22" s="42" t="s">
        <v>346</v>
      </c>
      <c r="D22" s="43" t="s">
        <v>347</v>
      </c>
      <c r="E22" s="31">
        <v>7.5</v>
      </c>
      <c r="F22" s="11"/>
      <c r="G22" s="33">
        <f t="shared" si="0"/>
        <v>2.25</v>
      </c>
      <c r="H22" s="47" t="str">
        <f t="shared" si="1"/>
        <v>F</v>
      </c>
      <c r="I22" s="35"/>
    </row>
    <row r="23" spans="1:10" ht="16.5">
      <c r="A23" s="29">
        <v>9</v>
      </c>
      <c r="B23" s="38" t="s">
        <v>348</v>
      </c>
      <c r="C23" s="42" t="s">
        <v>349</v>
      </c>
      <c r="D23" s="43" t="s">
        <v>26</v>
      </c>
      <c r="E23" s="31">
        <v>4.166666666666667</v>
      </c>
      <c r="F23" s="11"/>
      <c r="G23" s="33">
        <f t="shared" si="0"/>
        <v>1.25</v>
      </c>
      <c r="H23" s="47" t="str">
        <f t="shared" si="1"/>
        <v>F</v>
      </c>
      <c r="I23" s="35"/>
      <c r="J23" t="s">
        <v>1529</v>
      </c>
    </row>
    <row r="24" spans="1:10" ht="16.5">
      <c r="A24" s="29">
        <v>10</v>
      </c>
      <c r="B24" s="38" t="s">
        <v>350</v>
      </c>
      <c r="C24" s="42" t="s">
        <v>351</v>
      </c>
      <c r="D24" s="43" t="s">
        <v>26</v>
      </c>
      <c r="E24" s="31">
        <v>6.833333333333333</v>
      </c>
      <c r="F24" s="11"/>
      <c r="G24" s="33">
        <f t="shared" si="0"/>
        <v>2.0499999999999998</v>
      </c>
      <c r="H24" s="47" t="str">
        <f t="shared" si="1"/>
        <v>F</v>
      </c>
      <c r="I24" s="35"/>
    </row>
    <row r="25" spans="1:10" ht="16.5">
      <c r="A25" s="29">
        <v>11</v>
      </c>
      <c r="B25" s="38" t="s">
        <v>352</v>
      </c>
      <c r="C25" s="42" t="s">
        <v>353</v>
      </c>
      <c r="D25" s="43" t="s">
        <v>26</v>
      </c>
      <c r="E25" s="31">
        <v>6.666666666666667</v>
      </c>
      <c r="F25" s="11"/>
      <c r="G25" s="33">
        <f t="shared" si="0"/>
        <v>2</v>
      </c>
      <c r="H25" s="47" t="str">
        <f t="shared" si="1"/>
        <v>F</v>
      </c>
      <c r="I25" s="35"/>
    </row>
    <row r="26" spans="1:10" ht="16.5">
      <c r="A26" s="29">
        <v>12</v>
      </c>
      <c r="B26" s="38" t="s">
        <v>354</v>
      </c>
      <c r="C26" s="42" t="s">
        <v>355</v>
      </c>
      <c r="D26" s="43" t="s">
        <v>175</v>
      </c>
      <c r="E26" s="31">
        <v>7</v>
      </c>
      <c r="F26" s="11"/>
      <c r="G26" s="33">
        <f t="shared" si="0"/>
        <v>2.1</v>
      </c>
      <c r="H26" s="47" t="str">
        <f t="shared" si="1"/>
        <v>F</v>
      </c>
      <c r="I26" s="35"/>
    </row>
    <row r="27" spans="1:10" ht="16.5">
      <c r="A27" s="29">
        <v>13</v>
      </c>
      <c r="B27" s="38" t="s">
        <v>356</v>
      </c>
      <c r="C27" s="42" t="s">
        <v>186</v>
      </c>
      <c r="D27" s="43" t="s">
        <v>274</v>
      </c>
      <c r="E27" s="31">
        <v>5.5</v>
      </c>
      <c r="F27" s="11"/>
      <c r="G27" s="33">
        <f t="shared" si="0"/>
        <v>1.65</v>
      </c>
      <c r="H27" s="47" t="str">
        <f t="shared" si="1"/>
        <v>F</v>
      </c>
      <c r="I27" s="35"/>
      <c r="J27" t="s">
        <v>1529</v>
      </c>
    </row>
    <row r="28" spans="1:10" ht="16.5">
      <c r="A28" s="29">
        <v>14</v>
      </c>
      <c r="B28" s="38" t="s">
        <v>357</v>
      </c>
      <c r="C28" s="42" t="s">
        <v>158</v>
      </c>
      <c r="D28" s="43" t="s">
        <v>88</v>
      </c>
      <c r="E28" s="31">
        <v>6.666666666666667</v>
      </c>
      <c r="F28" s="11"/>
      <c r="G28" s="33">
        <f t="shared" si="0"/>
        <v>2</v>
      </c>
      <c r="H28" s="47" t="str">
        <f t="shared" si="1"/>
        <v>F</v>
      </c>
      <c r="I28" s="35"/>
    </row>
    <row r="29" spans="1:10" ht="16.5">
      <c r="A29" s="29">
        <v>15</v>
      </c>
      <c r="B29" s="38" t="s">
        <v>358</v>
      </c>
      <c r="C29" s="42" t="s">
        <v>359</v>
      </c>
      <c r="D29" s="43" t="s">
        <v>88</v>
      </c>
      <c r="E29" s="31">
        <v>0</v>
      </c>
      <c r="F29" s="11"/>
      <c r="G29" s="33">
        <f t="shared" si="0"/>
        <v>0</v>
      </c>
      <c r="H29" s="47" t="str">
        <f t="shared" si="1"/>
        <v>F</v>
      </c>
      <c r="I29" s="73" t="s">
        <v>1530</v>
      </c>
      <c r="J29" t="s">
        <v>1529</v>
      </c>
    </row>
    <row r="30" spans="1:10" ht="16.5">
      <c r="A30" s="29">
        <v>16</v>
      </c>
      <c r="B30" s="38" t="s">
        <v>360</v>
      </c>
      <c r="C30" s="42" t="s">
        <v>265</v>
      </c>
      <c r="D30" s="43" t="s">
        <v>88</v>
      </c>
      <c r="E30" s="31">
        <v>8</v>
      </c>
      <c r="F30" s="11"/>
      <c r="G30" s="33">
        <f t="shared" si="0"/>
        <v>2.4</v>
      </c>
      <c r="H30" s="47" t="str">
        <f t="shared" si="1"/>
        <v>F</v>
      </c>
      <c r="I30" s="35"/>
    </row>
    <row r="31" spans="1:10" ht="16.5">
      <c r="A31" s="29">
        <v>17</v>
      </c>
      <c r="B31" s="38" t="s">
        <v>361</v>
      </c>
      <c r="C31" s="42" t="s">
        <v>362</v>
      </c>
      <c r="D31" s="43" t="s">
        <v>28</v>
      </c>
      <c r="E31" s="31">
        <v>8</v>
      </c>
      <c r="F31" s="11"/>
      <c r="G31" s="33">
        <f t="shared" si="0"/>
        <v>2.4</v>
      </c>
      <c r="H31" s="47" t="str">
        <f t="shared" si="1"/>
        <v>F</v>
      </c>
      <c r="I31" s="35"/>
    </row>
    <row r="32" spans="1:10" ht="16.5">
      <c r="A32" s="29">
        <v>18</v>
      </c>
      <c r="B32" s="38" t="s">
        <v>363</v>
      </c>
      <c r="C32" s="42" t="s">
        <v>313</v>
      </c>
      <c r="D32" s="43" t="s">
        <v>126</v>
      </c>
      <c r="E32" s="31">
        <v>8.3333333333333339</v>
      </c>
      <c r="F32" s="11"/>
      <c r="G32" s="33">
        <f t="shared" si="0"/>
        <v>2.5</v>
      </c>
      <c r="H32" s="47" t="str">
        <f t="shared" si="1"/>
        <v>F</v>
      </c>
      <c r="I32" s="35"/>
    </row>
    <row r="33" spans="1:10" ht="16.5">
      <c r="A33" s="29">
        <v>19</v>
      </c>
      <c r="B33" s="38" t="s">
        <v>364</v>
      </c>
      <c r="C33" s="42" t="s">
        <v>53</v>
      </c>
      <c r="D33" s="43" t="s">
        <v>365</v>
      </c>
      <c r="E33" s="31">
        <v>8</v>
      </c>
      <c r="F33" s="11"/>
      <c r="G33" s="33">
        <f t="shared" si="0"/>
        <v>2.4</v>
      </c>
      <c r="H33" s="47" t="str">
        <f t="shared" si="1"/>
        <v>F</v>
      </c>
      <c r="I33" s="35"/>
    </row>
    <row r="34" spans="1:10" ht="16.5">
      <c r="A34" s="29">
        <v>20</v>
      </c>
      <c r="B34" s="38" t="s">
        <v>366</v>
      </c>
      <c r="C34" s="42" t="s">
        <v>367</v>
      </c>
      <c r="D34" s="43" t="s">
        <v>289</v>
      </c>
      <c r="E34" s="31">
        <v>7.5</v>
      </c>
      <c r="F34" s="11"/>
      <c r="G34" s="33">
        <f t="shared" si="0"/>
        <v>2.25</v>
      </c>
      <c r="H34" s="47" t="str">
        <f t="shared" si="1"/>
        <v>F</v>
      </c>
      <c r="I34" s="35"/>
    </row>
    <row r="35" spans="1:10" ht="16.5">
      <c r="A35" s="29">
        <v>21</v>
      </c>
      <c r="B35" s="38" t="s">
        <v>368</v>
      </c>
      <c r="C35" s="42" t="s">
        <v>245</v>
      </c>
      <c r="D35" s="43" t="s">
        <v>289</v>
      </c>
      <c r="E35" s="31">
        <v>6</v>
      </c>
      <c r="F35" s="11"/>
      <c r="G35" s="33">
        <f t="shared" si="0"/>
        <v>1.7999999999999998</v>
      </c>
      <c r="H35" s="47" t="str">
        <f t="shared" si="1"/>
        <v>F</v>
      </c>
      <c r="I35" s="35"/>
      <c r="J35" t="s">
        <v>1529</v>
      </c>
    </row>
    <row r="36" spans="1:10" ht="16.5">
      <c r="A36" s="29">
        <v>22</v>
      </c>
      <c r="B36" s="38" t="s">
        <v>369</v>
      </c>
      <c r="C36" s="42" t="s">
        <v>370</v>
      </c>
      <c r="D36" s="43" t="s">
        <v>145</v>
      </c>
      <c r="E36" s="31">
        <v>8.3333333333333339</v>
      </c>
      <c r="F36" s="11"/>
      <c r="G36" s="33">
        <f t="shared" si="0"/>
        <v>2.5</v>
      </c>
      <c r="H36" s="47" t="str">
        <f t="shared" si="1"/>
        <v>F</v>
      </c>
      <c r="I36" s="35"/>
    </row>
    <row r="37" spans="1:10" ht="16.5">
      <c r="A37" s="29">
        <v>23</v>
      </c>
      <c r="B37" s="38" t="s">
        <v>371</v>
      </c>
      <c r="C37" s="42" t="s">
        <v>372</v>
      </c>
      <c r="D37" s="43" t="s">
        <v>290</v>
      </c>
      <c r="E37" s="31">
        <v>6.166666666666667</v>
      </c>
      <c r="F37" s="11"/>
      <c r="G37" s="33">
        <f t="shared" si="0"/>
        <v>1.85</v>
      </c>
      <c r="H37" s="47" t="str">
        <f t="shared" si="1"/>
        <v>F</v>
      </c>
      <c r="I37" s="35"/>
    </row>
    <row r="38" spans="1:10" ht="16.5">
      <c r="A38" s="29">
        <v>24</v>
      </c>
      <c r="B38" s="38" t="s">
        <v>373</v>
      </c>
      <c r="C38" s="42" t="s">
        <v>374</v>
      </c>
      <c r="D38" s="43" t="s">
        <v>275</v>
      </c>
      <c r="E38" s="31">
        <v>5.5</v>
      </c>
      <c r="F38" s="11"/>
      <c r="G38" s="33">
        <f t="shared" si="0"/>
        <v>1.65</v>
      </c>
      <c r="H38" s="47" t="str">
        <f t="shared" si="1"/>
        <v>F</v>
      </c>
      <c r="I38" s="35"/>
      <c r="J38" t="s">
        <v>1529</v>
      </c>
    </row>
    <row r="39" spans="1:10" ht="16.5">
      <c r="A39" s="29">
        <v>25</v>
      </c>
      <c r="B39" s="38" t="s">
        <v>375</v>
      </c>
      <c r="C39" s="42" t="s">
        <v>376</v>
      </c>
      <c r="D39" s="43" t="s">
        <v>89</v>
      </c>
      <c r="E39" s="31">
        <v>0</v>
      </c>
      <c r="F39" s="11"/>
      <c r="G39" s="33">
        <f t="shared" si="0"/>
        <v>0</v>
      </c>
      <c r="H39" s="47" t="str">
        <f t="shared" si="1"/>
        <v>F</v>
      </c>
      <c r="I39" s="73" t="s">
        <v>1530</v>
      </c>
      <c r="J39" t="s">
        <v>1529</v>
      </c>
    </row>
    <row r="40" spans="1:10" ht="16.5">
      <c r="A40" s="29">
        <v>26</v>
      </c>
      <c r="B40" s="38" t="s">
        <v>377</v>
      </c>
      <c r="C40" s="42" t="s">
        <v>293</v>
      </c>
      <c r="D40" s="43" t="s">
        <v>89</v>
      </c>
      <c r="E40" s="31">
        <v>8.5</v>
      </c>
      <c r="F40" s="11"/>
      <c r="G40" s="33">
        <f t="shared" si="0"/>
        <v>2.5499999999999998</v>
      </c>
      <c r="H40" s="47" t="str">
        <f t="shared" si="1"/>
        <v>F</v>
      </c>
      <c r="I40" s="35"/>
      <c r="J40">
        <v>1</v>
      </c>
    </row>
    <row r="41" spans="1:10" ht="16.5">
      <c r="A41" s="29">
        <v>27</v>
      </c>
      <c r="B41" s="38" t="s">
        <v>378</v>
      </c>
      <c r="C41" s="42" t="s">
        <v>283</v>
      </c>
      <c r="D41" s="43" t="s">
        <v>33</v>
      </c>
      <c r="E41" s="31">
        <v>6.333333333333333</v>
      </c>
      <c r="F41" s="11"/>
      <c r="G41" s="33">
        <f t="shared" si="0"/>
        <v>1.9</v>
      </c>
      <c r="H41" s="47" t="str">
        <f t="shared" si="1"/>
        <v>F</v>
      </c>
      <c r="I41" s="35"/>
      <c r="J41">
        <v>1</v>
      </c>
    </row>
    <row r="42" spans="1:10" ht="16.5">
      <c r="A42" s="29">
        <v>28</v>
      </c>
      <c r="B42" s="38" t="s">
        <v>379</v>
      </c>
      <c r="C42" s="42" t="s">
        <v>222</v>
      </c>
      <c r="D42" s="43" t="s">
        <v>34</v>
      </c>
      <c r="E42" s="31">
        <v>6.833333333333333</v>
      </c>
      <c r="F42" s="11"/>
      <c r="G42" s="33">
        <f t="shared" si="0"/>
        <v>2.0499999999999998</v>
      </c>
      <c r="H42" s="47" t="str">
        <f t="shared" si="1"/>
        <v>F</v>
      </c>
      <c r="I42" s="35"/>
      <c r="J42" t="s">
        <v>1529</v>
      </c>
    </row>
    <row r="43" spans="1:10" ht="16.5">
      <c r="A43" s="29">
        <v>29</v>
      </c>
      <c r="B43" s="38" t="s">
        <v>380</v>
      </c>
      <c r="C43" s="42" t="s">
        <v>242</v>
      </c>
      <c r="D43" s="43" t="s">
        <v>37</v>
      </c>
      <c r="E43" s="31">
        <v>8.3333333333333339</v>
      </c>
      <c r="F43" s="11"/>
      <c r="G43" s="33">
        <f t="shared" si="0"/>
        <v>2.5</v>
      </c>
      <c r="H43" s="47" t="str">
        <f t="shared" si="1"/>
        <v>F</v>
      </c>
      <c r="I43" s="35"/>
    </row>
    <row r="44" spans="1:10" ht="16.5">
      <c r="A44" s="29">
        <v>30</v>
      </c>
      <c r="B44" s="38" t="s">
        <v>381</v>
      </c>
      <c r="C44" s="42" t="s">
        <v>185</v>
      </c>
      <c r="D44" s="43" t="s">
        <v>41</v>
      </c>
      <c r="E44" s="31">
        <v>6</v>
      </c>
      <c r="F44" s="11"/>
      <c r="G44" s="33">
        <f t="shared" si="0"/>
        <v>1.7999999999999998</v>
      </c>
      <c r="H44" s="47" t="str">
        <f t="shared" si="1"/>
        <v>F</v>
      </c>
      <c r="I44" s="35"/>
      <c r="J44" t="s">
        <v>1529</v>
      </c>
    </row>
    <row r="45" spans="1:10" ht="16.5">
      <c r="A45" s="29">
        <v>31</v>
      </c>
      <c r="B45" s="38" t="s">
        <v>382</v>
      </c>
      <c r="C45" s="42" t="s">
        <v>118</v>
      </c>
      <c r="D45" s="43" t="s">
        <v>264</v>
      </c>
      <c r="E45" s="31">
        <v>0</v>
      </c>
      <c r="F45" s="11"/>
      <c r="G45" s="33">
        <f t="shared" si="0"/>
        <v>0</v>
      </c>
      <c r="H45" s="47" t="str">
        <f t="shared" si="1"/>
        <v>F</v>
      </c>
      <c r="I45" s="73" t="s">
        <v>1530</v>
      </c>
      <c r="J45" t="s">
        <v>1529</v>
      </c>
    </row>
    <row r="46" spans="1:10" ht="16.5">
      <c r="A46" s="29">
        <v>32</v>
      </c>
      <c r="B46" s="38" t="s">
        <v>383</v>
      </c>
      <c r="C46" s="42" t="s">
        <v>384</v>
      </c>
      <c r="D46" s="43" t="s">
        <v>43</v>
      </c>
      <c r="E46" s="31">
        <v>0</v>
      </c>
      <c r="F46" s="11"/>
      <c r="G46" s="33">
        <f t="shared" si="0"/>
        <v>0</v>
      </c>
      <c r="H46" s="47" t="str">
        <f t="shared" si="1"/>
        <v>F</v>
      </c>
      <c r="I46" s="73" t="s">
        <v>1530</v>
      </c>
      <c r="J46" t="s">
        <v>1529</v>
      </c>
    </row>
    <row r="47" spans="1:10" ht="16.5">
      <c r="A47" s="29">
        <v>33</v>
      </c>
      <c r="B47" s="38" t="s">
        <v>385</v>
      </c>
      <c r="C47" s="42" t="s">
        <v>293</v>
      </c>
      <c r="D47" s="43" t="s">
        <v>386</v>
      </c>
      <c r="E47" s="31">
        <v>0</v>
      </c>
      <c r="F47" s="11"/>
      <c r="G47" s="33">
        <f t="shared" si="0"/>
        <v>0</v>
      </c>
      <c r="H47" s="47" t="str">
        <f t="shared" si="1"/>
        <v>F</v>
      </c>
      <c r="I47" s="73" t="s">
        <v>1530</v>
      </c>
      <c r="J47" t="s">
        <v>1529</v>
      </c>
    </row>
    <row r="48" spans="1:10" ht="16.5">
      <c r="A48" s="29">
        <v>34</v>
      </c>
      <c r="B48" s="38" t="s">
        <v>387</v>
      </c>
      <c r="C48" s="42" t="s">
        <v>388</v>
      </c>
      <c r="D48" s="43" t="s">
        <v>44</v>
      </c>
      <c r="E48" s="31">
        <v>7.166666666666667</v>
      </c>
      <c r="F48" s="11"/>
      <c r="G48" s="33">
        <f t="shared" si="0"/>
        <v>2.15</v>
      </c>
      <c r="H48" s="47" t="str">
        <f t="shared" si="1"/>
        <v>F</v>
      </c>
      <c r="I48" s="35"/>
    </row>
    <row r="49" spans="1:10" ht="16.5">
      <c r="A49" s="29">
        <v>35</v>
      </c>
      <c r="B49" s="38" t="s">
        <v>389</v>
      </c>
      <c r="C49" s="42" t="s">
        <v>241</v>
      </c>
      <c r="D49" s="43" t="s">
        <v>44</v>
      </c>
      <c r="E49" s="31">
        <v>8.1666666666666661</v>
      </c>
      <c r="F49" s="11"/>
      <c r="G49" s="33">
        <f t="shared" si="0"/>
        <v>2.4499999999999997</v>
      </c>
      <c r="H49" s="47" t="str">
        <f t="shared" si="1"/>
        <v>F</v>
      </c>
      <c r="I49" s="35"/>
    </row>
    <row r="50" spans="1:10" ht="16.5">
      <c r="A50" s="29">
        <v>36</v>
      </c>
      <c r="B50" s="38" t="s">
        <v>390</v>
      </c>
      <c r="C50" s="42" t="s">
        <v>391</v>
      </c>
      <c r="D50" s="43" t="s">
        <v>392</v>
      </c>
      <c r="E50" s="31">
        <v>7.166666666666667</v>
      </c>
      <c r="F50" s="11"/>
      <c r="G50" s="33">
        <f t="shared" si="0"/>
        <v>2.15</v>
      </c>
      <c r="H50" s="47" t="str">
        <f t="shared" si="1"/>
        <v>F</v>
      </c>
      <c r="I50" s="35"/>
      <c r="J50" t="s">
        <v>1529</v>
      </c>
    </row>
    <row r="51" spans="1:10" ht="16.5">
      <c r="A51" s="29">
        <v>37</v>
      </c>
      <c r="B51" s="38" t="s">
        <v>393</v>
      </c>
      <c r="C51" s="42" t="s">
        <v>142</v>
      </c>
      <c r="D51" s="43" t="s">
        <v>46</v>
      </c>
      <c r="E51" s="31">
        <v>0</v>
      </c>
      <c r="F51" s="11"/>
      <c r="G51" s="33">
        <f t="shared" si="0"/>
        <v>0</v>
      </c>
      <c r="H51" s="47" t="str">
        <f t="shared" si="1"/>
        <v>F</v>
      </c>
      <c r="I51" s="73" t="s">
        <v>1530</v>
      </c>
      <c r="J51" t="s">
        <v>1529</v>
      </c>
    </row>
    <row r="52" spans="1:10" ht="16.5">
      <c r="A52" s="29">
        <v>38</v>
      </c>
      <c r="B52" s="38" t="s">
        <v>394</v>
      </c>
      <c r="C52" s="42" t="s">
        <v>395</v>
      </c>
      <c r="D52" s="43" t="s">
        <v>130</v>
      </c>
      <c r="E52" s="31">
        <v>0</v>
      </c>
      <c r="F52" s="11"/>
      <c r="G52" s="33">
        <f t="shared" si="0"/>
        <v>0</v>
      </c>
      <c r="H52" s="47" t="str">
        <f t="shared" si="1"/>
        <v>F</v>
      </c>
      <c r="I52" s="73" t="s">
        <v>1530</v>
      </c>
      <c r="J52" t="s">
        <v>1529</v>
      </c>
    </row>
    <row r="53" spans="1:10" ht="16.5">
      <c r="A53" s="29">
        <v>39</v>
      </c>
      <c r="B53" s="38" t="s">
        <v>396</v>
      </c>
      <c r="C53" s="42" t="s">
        <v>397</v>
      </c>
      <c r="D53" s="43" t="s">
        <v>130</v>
      </c>
      <c r="E53" s="31">
        <v>0</v>
      </c>
      <c r="F53" s="11"/>
      <c r="G53" s="33">
        <f t="shared" si="0"/>
        <v>0</v>
      </c>
      <c r="H53" s="47" t="str">
        <f t="shared" si="1"/>
        <v>F</v>
      </c>
      <c r="I53" s="73" t="s">
        <v>1530</v>
      </c>
      <c r="J53" t="s">
        <v>1529</v>
      </c>
    </row>
    <row r="54" spans="1:10" ht="16.5">
      <c r="A54" s="29">
        <v>40</v>
      </c>
      <c r="B54" s="38" t="s">
        <v>398</v>
      </c>
      <c r="C54" s="42" t="s">
        <v>224</v>
      </c>
      <c r="D54" s="43" t="s">
        <v>202</v>
      </c>
      <c r="E54" s="31">
        <v>8.6666666666666661</v>
      </c>
      <c r="F54" s="11"/>
      <c r="G54" s="33">
        <f t="shared" si="0"/>
        <v>2.5999999999999996</v>
      </c>
      <c r="H54" s="47" t="str">
        <f t="shared" si="1"/>
        <v>F</v>
      </c>
      <c r="I54" s="35"/>
    </row>
    <row r="55" spans="1:10" ht="16.5">
      <c r="A55" s="29">
        <v>41</v>
      </c>
      <c r="B55" s="38" t="s">
        <v>399</v>
      </c>
      <c r="C55" s="42" t="s">
        <v>251</v>
      </c>
      <c r="D55" s="43" t="s">
        <v>47</v>
      </c>
      <c r="E55" s="31">
        <v>0</v>
      </c>
      <c r="F55" s="11"/>
      <c r="G55" s="33">
        <f t="shared" si="0"/>
        <v>0</v>
      </c>
      <c r="H55" s="47" t="str">
        <f t="shared" si="1"/>
        <v>F</v>
      </c>
      <c r="I55" s="73" t="s">
        <v>1530</v>
      </c>
      <c r="J55" t="s">
        <v>1529</v>
      </c>
    </row>
    <row r="56" spans="1:10" ht="16.5">
      <c r="A56" s="29">
        <v>42</v>
      </c>
      <c r="B56" s="38" t="s">
        <v>400</v>
      </c>
      <c r="C56" s="42" t="s">
        <v>44</v>
      </c>
      <c r="D56" s="43" t="s">
        <v>47</v>
      </c>
      <c r="E56" s="31">
        <v>5.666666666666667</v>
      </c>
      <c r="F56" s="11"/>
      <c r="G56" s="33">
        <f t="shared" si="0"/>
        <v>1.7</v>
      </c>
      <c r="H56" s="47" t="str">
        <f t="shared" si="1"/>
        <v>F</v>
      </c>
      <c r="I56" s="35"/>
      <c r="J56" t="s">
        <v>1529</v>
      </c>
    </row>
    <row r="57" spans="1:10" ht="16.5">
      <c r="A57" s="29">
        <v>43</v>
      </c>
      <c r="B57" s="38" t="s">
        <v>401</v>
      </c>
      <c r="C57" s="42" t="s">
        <v>402</v>
      </c>
      <c r="D57" s="43" t="s">
        <v>47</v>
      </c>
      <c r="E57" s="31">
        <v>6.5</v>
      </c>
      <c r="F57" s="11"/>
      <c r="G57" s="33">
        <f t="shared" si="0"/>
        <v>1.95</v>
      </c>
      <c r="H57" s="47" t="str">
        <f t="shared" si="1"/>
        <v>F</v>
      </c>
      <c r="I57" s="35"/>
    </row>
    <row r="58" spans="1:10" ht="16.5">
      <c r="A58" s="29">
        <v>44</v>
      </c>
      <c r="B58" s="38" t="s">
        <v>403</v>
      </c>
      <c r="C58" s="42" t="s">
        <v>404</v>
      </c>
      <c r="D58" s="43" t="s">
        <v>131</v>
      </c>
      <c r="E58" s="31">
        <v>7</v>
      </c>
      <c r="F58" s="11"/>
      <c r="G58" s="33">
        <f t="shared" si="0"/>
        <v>2.1</v>
      </c>
      <c r="H58" s="47" t="str">
        <f t="shared" si="1"/>
        <v>F</v>
      </c>
      <c r="I58" s="35"/>
    </row>
    <row r="59" spans="1:10" ht="16.5">
      <c r="A59" s="29">
        <v>45</v>
      </c>
      <c r="B59" s="38" t="s">
        <v>405</v>
      </c>
      <c r="C59" s="42" t="s">
        <v>80</v>
      </c>
      <c r="D59" s="43" t="s">
        <v>278</v>
      </c>
      <c r="E59" s="31">
        <v>6</v>
      </c>
      <c r="F59" s="11"/>
      <c r="G59" s="33">
        <f t="shared" si="0"/>
        <v>1.7999999999999998</v>
      </c>
      <c r="H59" s="47" t="str">
        <f t="shared" si="1"/>
        <v>F</v>
      </c>
      <c r="I59" s="35"/>
      <c r="J59" t="s">
        <v>1529</v>
      </c>
    </row>
    <row r="60" spans="1:10" ht="16.5">
      <c r="A60" s="29">
        <v>46</v>
      </c>
      <c r="B60" s="38" t="s">
        <v>406</v>
      </c>
      <c r="C60" s="42" t="s">
        <v>158</v>
      </c>
      <c r="D60" s="43" t="s">
        <v>256</v>
      </c>
      <c r="E60" s="31">
        <v>5.666666666666667</v>
      </c>
      <c r="F60" s="11"/>
      <c r="G60" s="33">
        <f t="shared" si="0"/>
        <v>1.7</v>
      </c>
      <c r="H60" s="47" t="str">
        <f t="shared" si="1"/>
        <v>F</v>
      </c>
      <c r="I60" s="35"/>
      <c r="J60" t="s">
        <v>1529</v>
      </c>
    </row>
    <row r="61" spans="1:10" ht="16.5">
      <c r="A61" s="29">
        <v>47</v>
      </c>
      <c r="B61" s="38" t="s">
        <v>407</v>
      </c>
      <c r="C61" s="42" t="s">
        <v>408</v>
      </c>
      <c r="D61" s="43" t="s">
        <v>256</v>
      </c>
      <c r="E61" s="31">
        <v>5.3666666666666671</v>
      </c>
      <c r="F61" s="11"/>
      <c r="G61" s="33">
        <f t="shared" si="0"/>
        <v>1.61</v>
      </c>
      <c r="H61" s="47" t="str">
        <f t="shared" si="1"/>
        <v>F</v>
      </c>
      <c r="I61" s="35"/>
    </row>
    <row r="62" spans="1:10" ht="16.5">
      <c r="A62" s="29">
        <v>48</v>
      </c>
      <c r="B62" s="38" t="s">
        <v>409</v>
      </c>
      <c r="C62" s="42" t="s">
        <v>410</v>
      </c>
      <c r="D62" s="43" t="s">
        <v>49</v>
      </c>
      <c r="E62" s="31">
        <v>9.3333333333333339</v>
      </c>
      <c r="F62" s="11"/>
      <c r="G62" s="33">
        <f t="shared" si="0"/>
        <v>2.8000000000000003</v>
      </c>
      <c r="H62" s="47" t="str">
        <f t="shared" si="1"/>
        <v>F</v>
      </c>
      <c r="I62" s="35"/>
      <c r="J62">
        <v>2.5</v>
      </c>
    </row>
    <row r="63" spans="1:10" ht="16.5">
      <c r="A63" s="29">
        <v>49</v>
      </c>
      <c r="B63" s="38" t="s">
        <v>411</v>
      </c>
      <c r="C63" s="42" t="s">
        <v>412</v>
      </c>
      <c r="D63" s="43" t="s">
        <v>49</v>
      </c>
      <c r="E63" s="31">
        <v>0</v>
      </c>
      <c r="F63" s="11"/>
      <c r="G63" s="33">
        <f t="shared" si="0"/>
        <v>0</v>
      </c>
      <c r="H63" s="47" t="str">
        <f t="shared" si="1"/>
        <v>F</v>
      </c>
      <c r="I63" s="73" t="s">
        <v>1530</v>
      </c>
      <c r="J63" t="s">
        <v>1529</v>
      </c>
    </row>
    <row r="64" spans="1:10" ht="16.5">
      <c r="A64" s="29">
        <v>50</v>
      </c>
      <c r="B64" s="38" t="s">
        <v>413</v>
      </c>
      <c r="C64" s="42" t="s">
        <v>263</v>
      </c>
      <c r="D64" s="43" t="s">
        <v>49</v>
      </c>
      <c r="E64" s="31">
        <v>8</v>
      </c>
      <c r="F64" s="11"/>
      <c r="G64" s="33">
        <f t="shared" si="0"/>
        <v>2.4</v>
      </c>
      <c r="H64" s="47" t="str">
        <f t="shared" si="1"/>
        <v>F</v>
      </c>
      <c r="I64" s="35"/>
    </row>
    <row r="65" spans="1:9" ht="16.5">
      <c r="A65" s="29">
        <v>51</v>
      </c>
      <c r="B65" s="48"/>
      <c r="C65" s="50"/>
      <c r="D65" s="51"/>
      <c r="E65" s="31"/>
      <c r="F65" s="11"/>
      <c r="G65" s="33">
        <f t="shared" si="0"/>
        <v>0</v>
      </c>
      <c r="H65" s="47" t="str">
        <f t="shared" si="1"/>
        <v>F</v>
      </c>
      <c r="I65" s="35"/>
    </row>
    <row r="66" spans="1:9" ht="16.5">
      <c r="A66" s="36">
        <v>52</v>
      </c>
      <c r="B66" s="52"/>
      <c r="C66" s="54"/>
      <c r="D66" s="55"/>
      <c r="E66" s="39"/>
      <c r="F66" s="26"/>
      <c r="G66" s="45">
        <f t="shared" si="0"/>
        <v>0</v>
      </c>
      <c r="H66" s="53" t="str">
        <f t="shared" si="1"/>
        <v>F</v>
      </c>
      <c r="I66" s="46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9" ht="15.75">
      <c r="A69" s="94" t="s">
        <v>19</v>
      </c>
      <c r="B69" s="95"/>
      <c r="C69" s="96"/>
      <c r="D69" s="16">
        <f>COUNTIF(G15:G66,"&gt;=5")</f>
        <v>0</v>
      </c>
      <c r="E69" s="17">
        <f>D69/D68</f>
        <v>0</v>
      </c>
      <c r="F69" s="18"/>
      <c r="G69" s="1"/>
      <c r="H69" s="1"/>
      <c r="I69" s="1"/>
    </row>
    <row r="70" spans="1:9" ht="15.75">
      <c r="A70" s="94" t="s">
        <v>20</v>
      </c>
      <c r="B70" s="95"/>
      <c r="C70" s="96"/>
      <c r="D70" s="16"/>
      <c r="E70" s="17">
        <f>D70/D68</f>
        <v>0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97" t="str">
        <f ca="1">"TP. Hồ Chí Minh, ngày "&amp;  DAY(NOW())&amp;" tháng " &amp;MONTH(NOW())&amp;" năm "&amp;YEAR(NOW())</f>
        <v>TP. Hồ Chí Minh, ngày 20 tháng 5 năm 2016</v>
      </c>
      <c r="F72" s="97"/>
      <c r="G72" s="97"/>
      <c r="H72" s="97"/>
      <c r="I72" s="97"/>
    </row>
    <row r="73" spans="1:9" ht="15.75">
      <c r="A73" s="81" t="s">
        <v>272</v>
      </c>
      <c r="B73" s="81"/>
      <c r="C73" s="81"/>
      <c r="D73" s="1"/>
      <c r="E73" s="81" t="s">
        <v>21</v>
      </c>
      <c r="F73" s="81"/>
      <c r="G73" s="81"/>
      <c r="H73" s="81"/>
      <c r="I73" s="81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9" spans="1:9" ht="15.75">
      <c r="F79" s="80"/>
      <c r="G79" s="80"/>
      <c r="H79" s="80"/>
    </row>
  </sheetData>
  <protectedRanges>
    <protectedRange sqref="A74:D74" name="Range5"/>
    <protectedRange sqref="I15:I66" name="Range4"/>
    <protectedRange sqref="B65:F66 E15:F64" name="Range3"/>
    <protectedRange sqref="C8:C10 G8:G9 M8:M9" name="Range2"/>
    <protectedRange sqref="A4" name="Range1"/>
    <protectedRange sqref="E13:F13" name="Range6"/>
    <protectedRange sqref="E74:I74" name="Range5_1_1"/>
    <protectedRange sqref="B15:D64" name="Range3_3"/>
  </protectedRanges>
  <mergeCells count="29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K8:L8"/>
    <mergeCell ref="K9:L9"/>
    <mergeCell ref="F79:H79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</mergeCells>
  <conditionalFormatting sqref="H15:H66">
    <cfRule type="cellIs" dxfId="27" priority="2" stopIfTrue="1" operator="equal">
      <formula>"F"</formula>
    </cfRule>
  </conditionalFormatting>
  <conditionalFormatting sqref="G15:G66">
    <cfRule type="expression" dxfId="26" priority="1" stopIfTrue="1">
      <formula>MAX(#REF!)&lt;4</formula>
    </cfRule>
  </conditionalFormatting>
  <pageMargins left="0.28125" right="1.0416666666666701E-2" top="0.75" bottom="0.114583333333333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74"/>
  <sheetViews>
    <sheetView view="pageLayout" zoomScaleNormal="100" workbookViewId="0">
      <selection activeCell="A6" sqref="A6:I6"/>
    </sheetView>
  </sheetViews>
  <sheetFormatPr defaultRowHeight="15"/>
  <cols>
    <col min="1" max="1" width="5.42578125" customWidth="1"/>
    <col min="2" max="2" width="14.5703125" customWidth="1"/>
    <col min="3" max="3" width="24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9" ht="18.75">
      <c r="A9" s="79" t="s">
        <v>7</v>
      </c>
      <c r="B9" s="79"/>
      <c r="C9" s="79" t="s">
        <v>1103</v>
      </c>
      <c r="D9" s="79"/>
      <c r="E9" s="79" t="s">
        <v>8</v>
      </c>
      <c r="F9" s="79"/>
      <c r="G9" s="78" t="s">
        <v>1537</v>
      </c>
      <c r="H9" s="3"/>
      <c r="I9" s="3"/>
    </row>
    <row r="10" spans="1:9" ht="15.75">
      <c r="A10" s="79" t="s">
        <v>9</v>
      </c>
      <c r="B10" s="79"/>
      <c r="C10" s="79" t="s">
        <v>1535</v>
      </c>
      <c r="D10" s="79"/>
      <c r="E10" s="19" t="s">
        <v>284</v>
      </c>
      <c r="F10" s="4"/>
      <c r="G10" s="76" t="s">
        <v>1534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1104</v>
      </c>
      <c r="C15" s="40" t="s">
        <v>1021</v>
      </c>
      <c r="D15" s="41" t="s">
        <v>303</v>
      </c>
      <c r="E15" s="30">
        <v>4.666666666666667</v>
      </c>
      <c r="F15" s="9"/>
      <c r="G15" s="32">
        <f>E15*$E$13+F15*$F$13</f>
        <v>1.4000000000000001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>
      <c r="A16" s="29">
        <v>2</v>
      </c>
      <c r="B16" s="38" t="s">
        <v>1105</v>
      </c>
      <c r="C16" s="42" t="s">
        <v>1106</v>
      </c>
      <c r="D16" s="43" t="s">
        <v>169</v>
      </c>
      <c r="E16" s="31">
        <v>8.3333333333333339</v>
      </c>
      <c r="F16" s="11"/>
      <c r="G16" s="33">
        <f t="shared" ref="G16:G66" si="0">E16*$E$13+F16*$F$13</f>
        <v>2.5</v>
      </c>
      <c r="H16" s="47" t="str">
        <f t="shared" ref="H16:H66" si="1">IF(G16&lt;4,"F",IF(G16&lt;=4.9,"D",IF(G16&lt;=5.4,"D+",IF(G16&lt;=5.9,"C",IF(G16&lt;=6.9,"C+",IF(G16&lt;=7.9,"B",IF(G16&lt;=8.4,"B+","A")))))))</f>
        <v>F</v>
      </c>
      <c r="I16" s="35"/>
    </row>
    <row r="17" spans="1:9" ht="16.5">
      <c r="A17" s="29">
        <v>3</v>
      </c>
      <c r="B17" s="38" t="s">
        <v>1107</v>
      </c>
      <c r="C17" s="42" t="s">
        <v>318</v>
      </c>
      <c r="D17" s="43" t="s">
        <v>169</v>
      </c>
      <c r="E17" s="31">
        <v>7.5</v>
      </c>
      <c r="F17" s="11"/>
      <c r="G17" s="33">
        <f t="shared" si="0"/>
        <v>2.25</v>
      </c>
      <c r="H17" s="47" t="str">
        <f t="shared" si="1"/>
        <v>F</v>
      </c>
      <c r="I17" s="35"/>
    </row>
    <row r="18" spans="1:9" ht="16.5">
      <c r="A18" s="29">
        <v>4</v>
      </c>
      <c r="B18" s="38" t="s">
        <v>1108</v>
      </c>
      <c r="C18" s="42" t="s">
        <v>1018</v>
      </c>
      <c r="D18" s="43" t="s">
        <v>67</v>
      </c>
      <c r="E18" s="31">
        <v>9.3333333333333339</v>
      </c>
      <c r="F18" s="11"/>
      <c r="G18" s="33">
        <f t="shared" si="0"/>
        <v>2.8000000000000003</v>
      </c>
      <c r="H18" s="47" t="str">
        <f t="shared" si="1"/>
        <v>F</v>
      </c>
      <c r="I18" s="35"/>
    </row>
    <row r="19" spans="1:9" ht="16.5">
      <c r="A19" s="29">
        <v>5</v>
      </c>
      <c r="B19" s="38" t="s">
        <v>1109</v>
      </c>
      <c r="C19" s="42" t="s">
        <v>1110</v>
      </c>
      <c r="D19" s="43" t="s">
        <v>67</v>
      </c>
      <c r="E19" s="31">
        <v>6.333333333333333</v>
      </c>
      <c r="F19" s="11"/>
      <c r="G19" s="33">
        <f t="shared" si="0"/>
        <v>1.9</v>
      </c>
      <c r="H19" s="47" t="str">
        <f t="shared" si="1"/>
        <v>F</v>
      </c>
      <c r="I19" s="35"/>
    </row>
    <row r="20" spans="1:9" ht="16.5">
      <c r="A20" s="29">
        <v>6</v>
      </c>
      <c r="B20" s="38" t="s">
        <v>1111</v>
      </c>
      <c r="C20" s="42" t="s">
        <v>1112</v>
      </c>
      <c r="D20" s="43" t="s">
        <v>67</v>
      </c>
      <c r="E20" s="31">
        <v>5.833333333333333</v>
      </c>
      <c r="F20" s="11"/>
      <c r="G20" s="33">
        <f t="shared" si="0"/>
        <v>1.7499999999999998</v>
      </c>
      <c r="H20" s="47" t="str">
        <f t="shared" si="1"/>
        <v>F</v>
      </c>
      <c r="I20" s="35"/>
    </row>
    <row r="21" spans="1:9" ht="16.5">
      <c r="A21" s="29">
        <v>7</v>
      </c>
      <c r="B21" s="38" t="s">
        <v>1113</v>
      </c>
      <c r="C21" s="42" t="s">
        <v>328</v>
      </c>
      <c r="D21" s="43" t="s">
        <v>285</v>
      </c>
      <c r="E21" s="31">
        <v>8.3333333333333339</v>
      </c>
      <c r="F21" s="11"/>
      <c r="G21" s="33">
        <f t="shared" si="0"/>
        <v>2.5</v>
      </c>
      <c r="H21" s="47" t="str">
        <f t="shared" si="1"/>
        <v>F</v>
      </c>
      <c r="I21" s="35"/>
    </row>
    <row r="22" spans="1:9" ht="16.5">
      <c r="A22" s="29">
        <v>8</v>
      </c>
      <c r="B22" s="38" t="s">
        <v>1114</v>
      </c>
      <c r="C22" s="42" t="s">
        <v>65</v>
      </c>
      <c r="D22" s="43" t="s">
        <v>154</v>
      </c>
      <c r="E22" s="31">
        <v>5.5</v>
      </c>
      <c r="F22" s="11"/>
      <c r="G22" s="33">
        <f t="shared" si="0"/>
        <v>1.65</v>
      </c>
      <c r="H22" s="47" t="str">
        <f t="shared" si="1"/>
        <v>F</v>
      </c>
      <c r="I22" s="35"/>
    </row>
    <row r="23" spans="1:9" ht="16.5">
      <c r="A23" s="29">
        <v>9</v>
      </c>
      <c r="B23" s="38" t="s">
        <v>1115</v>
      </c>
      <c r="C23" s="42" t="s">
        <v>294</v>
      </c>
      <c r="D23" s="43" t="s">
        <v>154</v>
      </c>
      <c r="E23" s="31">
        <v>8</v>
      </c>
      <c r="F23" s="11"/>
      <c r="G23" s="33">
        <f t="shared" si="0"/>
        <v>2.4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1116</v>
      </c>
      <c r="C24" s="42" t="s">
        <v>76</v>
      </c>
      <c r="D24" s="43" t="s">
        <v>107</v>
      </c>
      <c r="E24" s="31">
        <v>7.5</v>
      </c>
      <c r="F24" s="11"/>
      <c r="G24" s="33">
        <f t="shared" si="0"/>
        <v>2.25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1117</v>
      </c>
      <c r="C25" s="42" t="s">
        <v>179</v>
      </c>
      <c r="D25" s="43" t="s">
        <v>107</v>
      </c>
      <c r="E25" s="31">
        <v>8</v>
      </c>
      <c r="F25" s="11"/>
      <c r="G25" s="33">
        <f t="shared" si="0"/>
        <v>2.4</v>
      </c>
      <c r="H25" s="47" t="str">
        <f t="shared" si="1"/>
        <v>F</v>
      </c>
      <c r="I25" s="35"/>
    </row>
    <row r="26" spans="1:9" ht="16.5">
      <c r="A26" s="29">
        <v>12</v>
      </c>
      <c r="B26" s="38" t="s">
        <v>1118</v>
      </c>
      <c r="C26" s="42" t="s">
        <v>179</v>
      </c>
      <c r="D26" s="43" t="s">
        <v>69</v>
      </c>
      <c r="E26" s="77">
        <v>0</v>
      </c>
      <c r="F26" s="11"/>
      <c r="G26" s="33">
        <f t="shared" si="0"/>
        <v>0</v>
      </c>
      <c r="H26" s="47" t="str">
        <f t="shared" si="1"/>
        <v>F</v>
      </c>
      <c r="I26" s="71" t="s">
        <v>1530</v>
      </c>
    </row>
    <row r="27" spans="1:9" ht="16.5">
      <c r="A27" s="29">
        <v>13</v>
      </c>
      <c r="B27" s="38" t="s">
        <v>1119</v>
      </c>
      <c r="C27" s="42" t="s">
        <v>914</v>
      </c>
      <c r="D27" s="43" t="s">
        <v>69</v>
      </c>
      <c r="E27" s="31">
        <v>6.666666666666667</v>
      </c>
      <c r="F27" s="11"/>
      <c r="G27" s="33">
        <f t="shared" si="0"/>
        <v>2</v>
      </c>
      <c r="H27" s="47" t="str">
        <f t="shared" si="1"/>
        <v>F</v>
      </c>
      <c r="I27" s="35"/>
    </row>
    <row r="28" spans="1:9" ht="16.5">
      <c r="A28" s="29">
        <v>14</v>
      </c>
      <c r="B28" s="38" t="s">
        <v>1120</v>
      </c>
      <c r="C28" s="42" t="s">
        <v>208</v>
      </c>
      <c r="D28" s="43" t="s">
        <v>69</v>
      </c>
      <c r="E28" s="31">
        <v>6.166666666666667</v>
      </c>
      <c r="F28" s="11"/>
      <c r="G28" s="33">
        <f t="shared" si="0"/>
        <v>1.85</v>
      </c>
      <c r="H28" s="47" t="str">
        <f t="shared" si="1"/>
        <v>F</v>
      </c>
      <c r="I28" s="35"/>
    </row>
    <row r="29" spans="1:9" ht="16.5">
      <c r="A29" s="29">
        <v>15</v>
      </c>
      <c r="B29" s="38" t="s">
        <v>1121</v>
      </c>
      <c r="C29" s="42" t="s">
        <v>186</v>
      </c>
      <c r="D29" s="43" t="s">
        <v>69</v>
      </c>
      <c r="E29" s="77">
        <v>0</v>
      </c>
      <c r="F29" s="11"/>
      <c r="G29" s="33">
        <f t="shared" si="0"/>
        <v>0</v>
      </c>
      <c r="H29" s="47" t="str">
        <f t="shared" si="1"/>
        <v>F</v>
      </c>
      <c r="I29" s="71" t="s">
        <v>1530</v>
      </c>
    </row>
    <row r="30" spans="1:9" ht="16.5">
      <c r="A30" s="29">
        <v>16</v>
      </c>
      <c r="B30" s="38" t="s">
        <v>1122</v>
      </c>
      <c r="C30" s="42" t="s">
        <v>94</v>
      </c>
      <c r="D30" s="43" t="s">
        <v>1123</v>
      </c>
      <c r="E30" s="77">
        <v>0</v>
      </c>
      <c r="F30" s="11"/>
      <c r="G30" s="33">
        <f t="shared" si="0"/>
        <v>0</v>
      </c>
      <c r="H30" s="47" t="str">
        <f t="shared" si="1"/>
        <v>F</v>
      </c>
      <c r="I30" s="71" t="s">
        <v>1530</v>
      </c>
    </row>
    <row r="31" spans="1:9" ht="16.5">
      <c r="A31" s="29">
        <v>17</v>
      </c>
      <c r="B31" s="38" t="s">
        <v>1124</v>
      </c>
      <c r="C31" s="59" t="s">
        <v>76</v>
      </c>
      <c r="D31" s="60" t="s">
        <v>77</v>
      </c>
      <c r="E31" s="31">
        <v>8.3333333333333339</v>
      </c>
      <c r="F31" s="11"/>
      <c r="G31" s="33">
        <f t="shared" si="0"/>
        <v>2.5</v>
      </c>
      <c r="H31" s="47" t="str">
        <f t="shared" si="1"/>
        <v>F</v>
      </c>
      <c r="I31" s="35"/>
    </row>
    <row r="32" spans="1:9" ht="16.5">
      <c r="A32" s="29">
        <v>18</v>
      </c>
      <c r="B32" s="38" t="s">
        <v>1125</v>
      </c>
      <c r="C32" s="42" t="s">
        <v>237</v>
      </c>
      <c r="D32" s="43" t="s">
        <v>228</v>
      </c>
      <c r="E32" s="31">
        <v>8.1666666666666661</v>
      </c>
      <c r="F32" s="11"/>
      <c r="G32" s="33">
        <f t="shared" si="0"/>
        <v>2.4499999999999997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1126</v>
      </c>
      <c r="C33" s="42" t="s">
        <v>218</v>
      </c>
      <c r="D33" s="43" t="s">
        <v>266</v>
      </c>
      <c r="E33" s="77">
        <v>0</v>
      </c>
      <c r="F33" s="11"/>
      <c r="G33" s="33">
        <f t="shared" si="0"/>
        <v>0</v>
      </c>
      <c r="H33" s="47" t="str">
        <f t="shared" si="1"/>
        <v>F</v>
      </c>
      <c r="I33" s="71" t="s">
        <v>1530</v>
      </c>
    </row>
    <row r="34" spans="1:9" ht="16.5">
      <c r="A34" s="29">
        <v>20</v>
      </c>
      <c r="B34" s="38" t="s">
        <v>1127</v>
      </c>
      <c r="C34" s="42" t="s">
        <v>1128</v>
      </c>
      <c r="D34" s="43" t="s">
        <v>111</v>
      </c>
      <c r="E34" s="31">
        <v>4.833333333333333</v>
      </c>
      <c r="F34" s="11"/>
      <c r="G34" s="33">
        <f t="shared" si="0"/>
        <v>1.45</v>
      </c>
      <c r="H34" s="47" t="str">
        <f t="shared" si="1"/>
        <v>F</v>
      </c>
      <c r="I34" s="35"/>
    </row>
    <row r="35" spans="1:9" ht="16.5">
      <c r="A35" s="29">
        <v>21</v>
      </c>
      <c r="B35" s="38" t="s">
        <v>1129</v>
      </c>
      <c r="C35" s="42" t="s">
        <v>1130</v>
      </c>
      <c r="D35" s="43" t="s">
        <v>111</v>
      </c>
      <c r="E35" s="31">
        <v>8.5</v>
      </c>
      <c r="F35" s="11"/>
      <c r="G35" s="33">
        <f t="shared" si="0"/>
        <v>2.5499999999999998</v>
      </c>
      <c r="H35" s="47" t="str">
        <f t="shared" si="1"/>
        <v>F</v>
      </c>
      <c r="I35" s="35"/>
    </row>
    <row r="36" spans="1:9" ht="16.5">
      <c r="A36" s="29">
        <v>22</v>
      </c>
      <c r="B36" s="38" t="s">
        <v>1131</v>
      </c>
      <c r="C36" s="42" t="s">
        <v>1016</v>
      </c>
      <c r="D36" s="43" t="s">
        <v>111</v>
      </c>
      <c r="E36" s="31">
        <v>7.333333333333333</v>
      </c>
      <c r="F36" s="11"/>
      <c r="G36" s="33">
        <f t="shared" si="0"/>
        <v>2.1999999999999997</v>
      </c>
      <c r="H36" s="47" t="str">
        <f t="shared" si="1"/>
        <v>F</v>
      </c>
      <c r="I36" s="35"/>
    </row>
    <row r="37" spans="1:9" ht="16.5">
      <c r="A37" s="29">
        <v>23</v>
      </c>
      <c r="B37" s="38" t="s">
        <v>1132</v>
      </c>
      <c r="C37" s="42" t="s">
        <v>1133</v>
      </c>
      <c r="D37" s="43" t="s">
        <v>108</v>
      </c>
      <c r="E37" s="31">
        <v>8.5</v>
      </c>
      <c r="F37" s="11"/>
      <c r="G37" s="33">
        <f t="shared" si="0"/>
        <v>2.5499999999999998</v>
      </c>
      <c r="H37" s="47" t="str">
        <f t="shared" si="1"/>
        <v>F</v>
      </c>
      <c r="I37" s="35"/>
    </row>
    <row r="38" spans="1:9" ht="16.5">
      <c r="A38" s="29">
        <v>24</v>
      </c>
      <c r="B38" s="38" t="s">
        <v>1134</v>
      </c>
      <c r="C38" s="42" t="s">
        <v>1135</v>
      </c>
      <c r="D38" s="43" t="s">
        <v>108</v>
      </c>
      <c r="E38" s="77">
        <v>0</v>
      </c>
      <c r="F38" s="11"/>
      <c r="G38" s="33">
        <f t="shared" si="0"/>
        <v>0</v>
      </c>
      <c r="H38" s="47" t="str">
        <f t="shared" si="1"/>
        <v>F</v>
      </c>
      <c r="I38" s="71" t="s">
        <v>1530</v>
      </c>
    </row>
    <row r="39" spans="1:9" ht="16.5">
      <c r="A39" s="29">
        <v>25</v>
      </c>
      <c r="B39" s="38" t="s">
        <v>1136</v>
      </c>
      <c r="C39" s="42" t="s">
        <v>261</v>
      </c>
      <c r="D39" s="43" t="s">
        <v>110</v>
      </c>
      <c r="E39" s="31">
        <v>6.833333333333333</v>
      </c>
      <c r="F39" s="11"/>
      <c r="G39" s="33">
        <f t="shared" si="0"/>
        <v>2.0499999999999998</v>
      </c>
      <c r="H39" s="47" t="str">
        <f t="shared" si="1"/>
        <v>F</v>
      </c>
      <c r="I39" s="35"/>
    </row>
    <row r="40" spans="1:9" ht="16.5">
      <c r="A40" s="29">
        <v>26</v>
      </c>
      <c r="B40" s="38" t="s">
        <v>1137</v>
      </c>
      <c r="C40" s="42" t="s">
        <v>305</v>
      </c>
      <c r="D40" s="43" t="s">
        <v>110</v>
      </c>
      <c r="E40" s="31">
        <v>5.5</v>
      </c>
      <c r="F40" s="11"/>
      <c r="G40" s="33">
        <f t="shared" si="0"/>
        <v>1.65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1138</v>
      </c>
      <c r="C41" s="42" t="s">
        <v>1139</v>
      </c>
      <c r="D41" s="43" t="s">
        <v>72</v>
      </c>
      <c r="E41" s="31">
        <v>5.666666666666667</v>
      </c>
      <c r="F41" s="11"/>
      <c r="G41" s="33">
        <f t="shared" si="0"/>
        <v>1.7</v>
      </c>
      <c r="H41" s="47" t="str">
        <f t="shared" si="1"/>
        <v>F</v>
      </c>
      <c r="I41" s="35"/>
    </row>
    <row r="42" spans="1:9" ht="16.5">
      <c r="A42" s="29">
        <v>28</v>
      </c>
      <c r="B42" s="38" t="s">
        <v>1140</v>
      </c>
      <c r="C42" s="42" t="s">
        <v>1141</v>
      </c>
      <c r="D42" s="43" t="s">
        <v>72</v>
      </c>
      <c r="E42" s="31">
        <v>7.166666666666667</v>
      </c>
      <c r="F42" s="11"/>
      <c r="G42" s="33">
        <f t="shared" si="0"/>
        <v>2.15</v>
      </c>
      <c r="H42" s="47" t="str">
        <f t="shared" si="1"/>
        <v>F</v>
      </c>
      <c r="I42" s="35"/>
    </row>
    <row r="43" spans="1:9" ht="16.5">
      <c r="A43" s="29">
        <v>29</v>
      </c>
      <c r="B43" s="38" t="s">
        <v>1142</v>
      </c>
      <c r="C43" s="42" t="s">
        <v>208</v>
      </c>
      <c r="D43" s="43" t="s">
        <v>72</v>
      </c>
      <c r="E43" s="77">
        <v>0</v>
      </c>
      <c r="F43" s="11"/>
      <c r="G43" s="33">
        <f t="shared" si="0"/>
        <v>0</v>
      </c>
      <c r="H43" s="47" t="str">
        <f t="shared" si="1"/>
        <v>F</v>
      </c>
      <c r="I43" s="71" t="s">
        <v>1530</v>
      </c>
    </row>
    <row r="44" spans="1:9" ht="16.5">
      <c r="A44" s="29">
        <v>30</v>
      </c>
      <c r="B44" s="38" t="s">
        <v>1143</v>
      </c>
      <c r="C44" s="42" t="s">
        <v>186</v>
      </c>
      <c r="D44" s="43" t="s">
        <v>72</v>
      </c>
      <c r="E44" s="31">
        <v>6.833333333333333</v>
      </c>
      <c r="F44" s="11"/>
      <c r="G44" s="33">
        <f t="shared" si="0"/>
        <v>2.0499999999999998</v>
      </c>
      <c r="H44" s="47" t="str">
        <f t="shared" si="1"/>
        <v>F</v>
      </c>
      <c r="I44" s="35"/>
    </row>
    <row r="45" spans="1:9" ht="16.5">
      <c r="A45" s="29">
        <v>31</v>
      </c>
      <c r="B45" s="38" t="s">
        <v>1144</v>
      </c>
      <c r="C45" s="42" t="s">
        <v>236</v>
      </c>
      <c r="D45" s="43" t="s">
        <v>72</v>
      </c>
      <c r="E45" s="31">
        <v>9.6666666666666661</v>
      </c>
      <c r="F45" s="11"/>
      <c r="G45" s="33">
        <f t="shared" si="0"/>
        <v>2.9</v>
      </c>
      <c r="H45" s="47" t="str">
        <f t="shared" si="1"/>
        <v>F</v>
      </c>
      <c r="I45" s="35"/>
    </row>
    <row r="46" spans="1:9" ht="16.5">
      <c r="A46" s="29">
        <v>32</v>
      </c>
      <c r="B46" s="38" t="s">
        <v>1145</v>
      </c>
      <c r="C46" s="42" t="s">
        <v>306</v>
      </c>
      <c r="D46" s="43" t="s">
        <v>72</v>
      </c>
      <c r="E46" s="31">
        <v>7</v>
      </c>
      <c r="F46" s="11"/>
      <c r="G46" s="33">
        <f t="shared" si="0"/>
        <v>2.1</v>
      </c>
      <c r="H46" s="47" t="str">
        <f t="shared" si="1"/>
        <v>F</v>
      </c>
      <c r="I46" s="35"/>
    </row>
    <row r="47" spans="1:9" ht="16.5">
      <c r="A47" s="29">
        <v>33</v>
      </c>
      <c r="B47" s="38" t="s">
        <v>1146</v>
      </c>
      <c r="C47" s="42" t="s">
        <v>311</v>
      </c>
      <c r="D47" s="43" t="s">
        <v>72</v>
      </c>
      <c r="E47" s="31">
        <v>6.833333333333333</v>
      </c>
      <c r="F47" s="11"/>
      <c r="G47" s="33">
        <f t="shared" si="0"/>
        <v>2.0499999999999998</v>
      </c>
      <c r="H47" s="47" t="str">
        <f t="shared" si="1"/>
        <v>F</v>
      </c>
      <c r="I47" s="35"/>
    </row>
    <row r="48" spans="1:9" ht="16.5">
      <c r="A48" s="29">
        <v>34</v>
      </c>
      <c r="B48" s="38" t="s">
        <v>1147</v>
      </c>
      <c r="C48" s="42" t="s">
        <v>657</v>
      </c>
      <c r="D48" s="43" t="s">
        <v>72</v>
      </c>
      <c r="E48" s="77">
        <v>0</v>
      </c>
      <c r="F48" s="11"/>
      <c r="G48" s="33">
        <f t="shared" si="0"/>
        <v>0</v>
      </c>
      <c r="H48" s="47" t="str">
        <f t="shared" si="1"/>
        <v>F</v>
      </c>
      <c r="I48" s="71" t="s">
        <v>1530</v>
      </c>
    </row>
    <row r="49" spans="1:9" ht="16.5">
      <c r="A49" s="29">
        <v>35</v>
      </c>
      <c r="B49" s="38" t="s">
        <v>1148</v>
      </c>
      <c r="C49" s="42" t="s">
        <v>1149</v>
      </c>
      <c r="D49" s="43" t="s">
        <v>193</v>
      </c>
      <c r="E49" s="31">
        <v>8.3333333333333339</v>
      </c>
      <c r="F49" s="11"/>
      <c r="G49" s="33">
        <f t="shared" si="0"/>
        <v>2.5</v>
      </c>
      <c r="H49" s="47" t="str">
        <f t="shared" si="1"/>
        <v>F</v>
      </c>
      <c r="I49" s="35"/>
    </row>
    <row r="50" spans="1:9" ht="16.5">
      <c r="A50" s="29">
        <v>36</v>
      </c>
      <c r="B50" s="38" t="s">
        <v>1150</v>
      </c>
      <c r="C50" s="42" t="s">
        <v>1151</v>
      </c>
      <c r="D50" s="43" t="s">
        <v>73</v>
      </c>
      <c r="E50" s="31">
        <v>7.333333333333333</v>
      </c>
      <c r="F50" s="11"/>
      <c r="G50" s="33">
        <f t="shared" si="0"/>
        <v>2.1999999999999997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1152</v>
      </c>
      <c r="C51" s="42" t="s">
        <v>1153</v>
      </c>
      <c r="D51" s="43" t="s">
        <v>112</v>
      </c>
      <c r="E51" s="31">
        <v>7.333333333333333</v>
      </c>
      <c r="F51" s="11"/>
      <c r="G51" s="33">
        <f t="shared" si="0"/>
        <v>2.1999999999999997</v>
      </c>
      <c r="H51" s="47" t="str">
        <f t="shared" si="1"/>
        <v>F</v>
      </c>
      <c r="I51" s="35"/>
    </row>
    <row r="52" spans="1:9" ht="16.5">
      <c r="A52" s="29">
        <v>38</v>
      </c>
      <c r="B52" s="38" t="s">
        <v>1154</v>
      </c>
      <c r="C52" s="42" t="s">
        <v>1155</v>
      </c>
      <c r="D52" s="43" t="s">
        <v>112</v>
      </c>
      <c r="E52" s="31">
        <v>10</v>
      </c>
      <c r="F52" s="11"/>
      <c r="G52" s="33">
        <f t="shared" si="0"/>
        <v>3</v>
      </c>
      <c r="H52" s="47" t="str">
        <f t="shared" si="1"/>
        <v>F</v>
      </c>
      <c r="I52" s="35"/>
    </row>
    <row r="53" spans="1:9" ht="16.5">
      <c r="A53" s="29">
        <v>39</v>
      </c>
      <c r="B53" s="38" t="s">
        <v>1156</v>
      </c>
      <c r="C53" s="42" t="s">
        <v>1157</v>
      </c>
      <c r="D53" s="43" t="s">
        <v>112</v>
      </c>
      <c r="E53" s="31">
        <v>7.666666666666667</v>
      </c>
      <c r="F53" s="11"/>
      <c r="G53" s="33">
        <f t="shared" si="0"/>
        <v>2.2999999999999998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1158</v>
      </c>
      <c r="C54" s="42" t="s">
        <v>210</v>
      </c>
      <c r="D54" s="43" t="s">
        <v>230</v>
      </c>
      <c r="E54" s="31">
        <v>8.6666666666666661</v>
      </c>
      <c r="F54" s="11"/>
      <c r="G54" s="33">
        <f t="shared" si="0"/>
        <v>2.5999999999999996</v>
      </c>
      <c r="H54" s="47" t="str">
        <f t="shared" si="1"/>
        <v>F</v>
      </c>
      <c r="I54" s="35"/>
    </row>
    <row r="55" spans="1:9" ht="16.5">
      <c r="A55" s="29">
        <v>41</v>
      </c>
      <c r="B55" s="38" t="s">
        <v>1159</v>
      </c>
      <c r="C55" s="42" t="s">
        <v>1160</v>
      </c>
      <c r="D55" s="43" t="s">
        <v>229</v>
      </c>
      <c r="E55" s="31">
        <v>6.666666666666667</v>
      </c>
      <c r="F55" s="11"/>
      <c r="G55" s="33">
        <f t="shared" si="0"/>
        <v>2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1161</v>
      </c>
      <c r="C56" s="42" t="s">
        <v>226</v>
      </c>
      <c r="D56" s="43" t="s">
        <v>247</v>
      </c>
      <c r="E56" s="31">
        <v>7.333333333333333</v>
      </c>
      <c r="F56" s="11"/>
      <c r="G56" s="33">
        <f t="shared" si="0"/>
        <v>2.1999999999999997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1162</v>
      </c>
      <c r="C57" s="42" t="s">
        <v>25</v>
      </c>
      <c r="D57" s="43" t="s">
        <v>1014</v>
      </c>
      <c r="E57" s="31">
        <v>6.666666666666667</v>
      </c>
      <c r="F57" s="11"/>
      <c r="G57" s="33">
        <f t="shared" si="0"/>
        <v>2</v>
      </c>
      <c r="H57" s="47" t="str">
        <f t="shared" si="1"/>
        <v>F</v>
      </c>
      <c r="I57" s="35"/>
    </row>
    <row r="58" spans="1:9" ht="16.5">
      <c r="A58" s="29">
        <v>44</v>
      </c>
      <c r="B58" s="38" t="s">
        <v>1163</v>
      </c>
      <c r="C58" s="42" t="s">
        <v>94</v>
      </c>
      <c r="D58" s="43" t="s">
        <v>215</v>
      </c>
      <c r="E58" s="31">
        <v>7.333333333333333</v>
      </c>
      <c r="F58" s="11"/>
      <c r="G58" s="33">
        <f t="shared" si="0"/>
        <v>2.1999999999999997</v>
      </c>
      <c r="H58" s="47" t="str">
        <f t="shared" si="1"/>
        <v>F</v>
      </c>
      <c r="I58" s="35"/>
    </row>
    <row r="59" spans="1:9" ht="16.5">
      <c r="A59" s="29">
        <v>45</v>
      </c>
      <c r="B59" s="38" t="s">
        <v>1164</v>
      </c>
      <c r="C59" s="42" t="s">
        <v>1165</v>
      </c>
      <c r="D59" s="43" t="s">
        <v>139</v>
      </c>
      <c r="E59" s="77">
        <v>0</v>
      </c>
      <c r="F59" s="11"/>
      <c r="G59" s="33">
        <f t="shared" si="0"/>
        <v>0</v>
      </c>
      <c r="H59" s="47" t="str">
        <f t="shared" si="1"/>
        <v>F</v>
      </c>
      <c r="I59" s="71" t="s">
        <v>1530</v>
      </c>
    </row>
    <row r="60" spans="1:9" ht="16.5">
      <c r="A60" s="29">
        <v>46</v>
      </c>
      <c r="B60" s="38" t="s">
        <v>1166</v>
      </c>
      <c r="C60" s="42" t="s">
        <v>1167</v>
      </c>
      <c r="D60" s="43" t="s">
        <v>139</v>
      </c>
      <c r="E60" s="31">
        <v>7.333333333333333</v>
      </c>
      <c r="F60" s="11"/>
      <c r="G60" s="33">
        <f t="shared" si="0"/>
        <v>2.1999999999999997</v>
      </c>
      <c r="H60" s="47" t="str">
        <f t="shared" si="1"/>
        <v>F</v>
      </c>
      <c r="I60" s="35"/>
    </row>
    <row r="61" spans="1:9" ht="16.5">
      <c r="A61" s="29">
        <v>47</v>
      </c>
      <c r="B61" s="38" t="s">
        <v>1168</v>
      </c>
      <c r="C61" s="42" t="s">
        <v>138</v>
      </c>
      <c r="D61" s="43" t="s">
        <v>139</v>
      </c>
      <c r="E61" s="31">
        <v>7.666666666666667</v>
      </c>
      <c r="F61" s="11"/>
      <c r="G61" s="33">
        <f t="shared" si="0"/>
        <v>2.2999999999999998</v>
      </c>
      <c r="H61" s="47" t="str">
        <f t="shared" si="1"/>
        <v>F</v>
      </c>
      <c r="I61" s="35"/>
    </row>
    <row r="62" spans="1:9" ht="16.5">
      <c r="A62" s="29">
        <v>48</v>
      </c>
      <c r="B62" s="38" t="s">
        <v>1169</v>
      </c>
      <c r="C62" s="42" t="s">
        <v>1170</v>
      </c>
      <c r="D62" s="43" t="s">
        <v>139</v>
      </c>
      <c r="E62" s="31">
        <v>6.333333333333333</v>
      </c>
      <c r="F62" s="11"/>
      <c r="G62" s="33">
        <f t="shared" si="0"/>
        <v>1.9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1171</v>
      </c>
      <c r="C63" s="42" t="s">
        <v>332</v>
      </c>
      <c r="D63" s="43" t="s">
        <v>139</v>
      </c>
      <c r="E63" s="31">
        <v>7.666666666666667</v>
      </c>
      <c r="F63" s="11"/>
      <c r="G63" s="33">
        <f t="shared" si="0"/>
        <v>2.2999999999999998</v>
      </c>
      <c r="H63" s="47" t="str">
        <f t="shared" si="1"/>
        <v>F</v>
      </c>
      <c r="I63" s="35"/>
    </row>
    <row r="64" spans="1:9" ht="16.5">
      <c r="A64" s="29">
        <v>50</v>
      </c>
      <c r="B64" s="38" t="s">
        <v>1172</v>
      </c>
      <c r="C64" s="44" t="s">
        <v>1173</v>
      </c>
      <c r="D64" s="43" t="s">
        <v>159</v>
      </c>
      <c r="E64" s="31">
        <v>7</v>
      </c>
      <c r="F64" s="11"/>
      <c r="G64" s="33">
        <f t="shared" si="0"/>
        <v>2.1</v>
      </c>
      <c r="H64" s="47" t="str">
        <f t="shared" si="1"/>
        <v>F</v>
      </c>
      <c r="I64" s="35"/>
    </row>
    <row r="65" spans="1:9" ht="16.5">
      <c r="A65" s="29">
        <v>51</v>
      </c>
      <c r="B65" s="38"/>
      <c r="C65" s="42"/>
      <c r="D65" s="43"/>
      <c r="E65" s="31"/>
      <c r="F65" s="11"/>
      <c r="G65" s="33">
        <f t="shared" si="0"/>
        <v>0</v>
      </c>
      <c r="H65" s="47" t="str">
        <f t="shared" si="1"/>
        <v>F</v>
      </c>
      <c r="I65" s="35"/>
    </row>
    <row r="66" spans="1:9" ht="16.5">
      <c r="A66" s="36">
        <v>52</v>
      </c>
      <c r="B66" s="61"/>
      <c r="C66" s="62"/>
      <c r="D66" s="63"/>
      <c r="E66" s="39"/>
      <c r="F66" s="26"/>
      <c r="G66" s="45">
        <f t="shared" si="0"/>
        <v>0</v>
      </c>
      <c r="H66" s="53" t="str">
        <f t="shared" si="1"/>
        <v>F</v>
      </c>
      <c r="I66" s="46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9" ht="15.75">
      <c r="A69" s="100" t="s">
        <v>19</v>
      </c>
      <c r="B69" s="100"/>
      <c r="C69" s="100"/>
      <c r="D69" s="16">
        <f>COUNTIF(G15:G66,"&gt;=5")</f>
        <v>0</v>
      </c>
      <c r="E69" s="17">
        <f>D69/D68</f>
        <v>0</v>
      </c>
      <c r="F69" s="18"/>
      <c r="G69" s="1"/>
      <c r="H69" s="1"/>
      <c r="I69" s="1"/>
    </row>
    <row r="70" spans="1:9" ht="15.75">
      <c r="A70" s="100" t="s">
        <v>20</v>
      </c>
      <c r="B70" s="100"/>
      <c r="C70" s="100"/>
      <c r="D70" s="16"/>
      <c r="E70" s="17">
        <f>D70/D68</f>
        <v>0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97" t="str">
        <f ca="1">"TP. Hồ Chí Minh, ngày "&amp;  DAY(NOW())&amp;" tháng " &amp;MONTH(NOW())&amp;" năm "&amp;YEAR(NOW())</f>
        <v>TP. Hồ Chí Minh, ngày 20 tháng 5 năm 2016</v>
      </c>
      <c r="F72" s="97"/>
      <c r="G72" s="97"/>
      <c r="H72" s="97"/>
      <c r="I72" s="97"/>
    </row>
    <row r="73" spans="1:9" ht="15.75">
      <c r="A73" s="81" t="s">
        <v>272</v>
      </c>
      <c r="B73" s="81"/>
      <c r="C73" s="81"/>
      <c r="D73" s="1"/>
      <c r="E73" s="81" t="s">
        <v>21</v>
      </c>
      <c r="F73" s="81"/>
      <c r="G73" s="81"/>
      <c r="H73" s="81"/>
      <c r="I73" s="81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</sheetData>
  <protectedRanges>
    <protectedRange sqref="A74:D74" name="Range5"/>
    <protectedRange sqref="I15:I66" name="Range4"/>
    <protectedRange sqref="E15:F66" name="Range3"/>
    <protectedRange sqref="A4" name="Range1"/>
    <protectedRange sqref="E13:F13" name="Range6"/>
    <protectedRange sqref="C9" name="Range2_1"/>
    <protectedRange sqref="E74:I74" name="Range5_1_1"/>
    <protectedRange sqref="B65:D66" name="Range3_3_1"/>
    <protectedRange sqref="B15:D64" name="Range3_1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</mergeCells>
  <conditionalFormatting sqref="H15:H66">
    <cfRule type="cellIs" dxfId="9" priority="2" stopIfTrue="1" operator="equal">
      <formula>"F"</formula>
    </cfRule>
  </conditionalFormatting>
  <conditionalFormatting sqref="G15:G66">
    <cfRule type="expression" dxfId="8" priority="1" stopIfTrue="1">
      <formula>MAX(#REF!)&lt;4</formula>
    </cfRule>
  </conditionalFormatting>
  <pageMargins left="0.44791666666666702" right="1.0416666666666701E-2" top="0.75" bottom="8.3333333333333301E-2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75"/>
  <sheetViews>
    <sheetView view="pageLayout" zoomScaleNormal="100" workbookViewId="0">
      <selection activeCell="A6" sqref="A6:I6"/>
    </sheetView>
  </sheetViews>
  <sheetFormatPr defaultRowHeight="15"/>
  <cols>
    <col min="1" max="1" width="5.42578125" customWidth="1"/>
    <col min="2" max="2" width="14.42578125" customWidth="1"/>
    <col min="3" max="3" width="27" customWidth="1"/>
    <col min="4" max="4" width="8.85546875" customWidth="1"/>
    <col min="5" max="5" width="8.14062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9" ht="18.75">
      <c r="A9" s="79" t="s">
        <v>7</v>
      </c>
      <c r="B9" s="79"/>
      <c r="C9" s="79" t="s">
        <v>1174</v>
      </c>
      <c r="D9" s="79"/>
      <c r="E9" s="79" t="s">
        <v>8</v>
      </c>
      <c r="F9" s="79"/>
      <c r="G9" s="78" t="s">
        <v>1537</v>
      </c>
      <c r="H9" s="3"/>
      <c r="I9" s="3"/>
    </row>
    <row r="10" spans="1:9" ht="15.75">
      <c r="A10" s="79" t="s">
        <v>9</v>
      </c>
      <c r="B10" s="79"/>
      <c r="C10" s="79" t="s">
        <v>1535</v>
      </c>
      <c r="D10" s="79"/>
      <c r="E10" s="19" t="s">
        <v>284</v>
      </c>
      <c r="F10" s="4"/>
      <c r="G10" s="76" t="s">
        <v>1534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1175</v>
      </c>
      <c r="C15" s="49" t="s">
        <v>258</v>
      </c>
      <c r="D15" s="41" t="s">
        <v>64</v>
      </c>
      <c r="E15" s="30">
        <v>9.1666666666666661</v>
      </c>
      <c r="F15" s="9"/>
      <c r="G15" s="32">
        <f>E15*$E$13+F15*$F$13</f>
        <v>2.7499999999999996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>
      <c r="A16" s="29">
        <v>2</v>
      </c>
      <c r="B16" s="38" t="s">
        <v>1176</v>
      </c>
      <c r="C16" s="44" t="s">
        <v>1177</v>
      </c>
      <c r="D16" s="43" t="s">
        <v>183</v>
      </c>
      <c r="E16" s="31">
        <v>7.833333333333333</v>
      </c>
      <c r="F16" s="11"/>
      <c r="G16" s="33">
        <f t="shared" ref="G16:G67" si="0">E16*$E$13+F16*$F$13</f>
        <v>2.3499999999999996</v>
      </c>
      <c r="H16" s="47" t="str">
        <f t="shared" ref="H16:H67" si="1">IF(G16&lt;4,"F",IF(G16&lt;=4.9,"D",IF(G16&lt;=5.4,"D+",IF(G16&lt;=5.9,"C",IF(G16&lt;=6.9,"C+",IF(G16&lt;=7.9,"B",IF(G16&lt;=8.4,"B+","A")))))))</f>
        <v>F</v>
      </c>
      <c r="I16" s="35"/>
    </row>
    <row r="17" spans="1:9" ht="16.5">
      <c r="A17" s="29">
        <v>3</v>
      </c>
      <c r="B17" s="38" t="s">
        <v>1178</v>
      </c>
      <c r="C17" s="42" t="s">
        <v>315</v>
      </c>
      <c r="D17" s="43" t="s">
        <v>139</v>
      </c>
      <c r="E17" s="31">
        <v>8.5</v>
      </c>
      <c r="F17" s="11"/>
      <c r="G17" s="33">
        <f t="shared" si="0"/>
        <v>2.5499999999999998</v>
      </c>
      <c r="H17" s="47" t="str">
        <f t="shared" si="1"/>
        <v>F</v>
      </c>
      <c r="I17" s="35"/>
    </row>
    <row r="18" spans="1:9" ht="16.5">
      <c r="A18" s="29">
        <v>4</v>
      </c>
      <c r="B18" s="38" t="s">
        <v>1179</v>
      </c>
      <c r="C18" s="42" t="s">
        <v>76</v>
      </c>
      <c r="D18" s="43" t="s">
        <v>1180</v>
      </c>
      <c r="E18" s="31">
        <v>7.5</v>
      </c>
      <c r="F18" s="11"/>
      <c r="G18" s="33">
        <f t="shared" si="0"/>
        <v>2.25</v>
      </c>
      <c r="H18" s="47" t="str">
        <f t="shared" si="1"/>
        <v>F</v>
      </c>
      <c r="I18" s="35"/>
    </row>
    <row r="19" spans="1:9" ht="16.5">
      <c r="A19" s="29">
        <v>5</v>
      </c>
      <c r="B19" s="38" t="s">
        <v>1181</v>
      </c>
      <c r="C19" s="42" t="s">
        <v>1182</v>
      </c>
      <c r="D19" s="43" t="s">
        <v>1183</v>
      </c>
      <c r="E19" s="31">
        <v>0</v>
      </c>
      <c r="F19" s="11"/>
      <c r="G19" s="33">
        <f t="shared" si="0"/>
        <v>0</v>
      </c>
      <c r="H19" s="47" t="str">
        <f t="shared" si="1"/>
        <v>F</v>
      </c>
      <c r="I19" s="71" t="s">
        <v>1530</v>
      </c>
    </row>
    <row r="20" spans="1:9" ht="16.5">
      <c r="A20" s="29">
        <v>6</v>
      </c>
      <c r="B20" s="38" t="s">
        <v>1184</v>
      </c>
      <c r="C20" s="42" t="s">
        <v>1185</v>
      </c>
      <c r="D20" s="43" t="s">
        <v>232</v>
      </c>
      <c r="E20" s="31">
        <v>9</v>
      </c>
      <c r="F20" s="11"/>
      <c r="G20" s="33">
        <f t="shared" si="0"/>
        <v>2.6999999999999997</v>
      </c>
      <c r="H20" s="47" t="str">
        <f t="shared" si="1"/>
        <v>F</v>
      </c>
      <c r="I20" s="35"/>
    </row>
    <row r="21" spans="1:9" ht="16.5">
      <c r="A21" s="29">
        <v>7</v>
      </c>
      <c r="B21" s="38" t="s">
        <v>1186</v>
      </c>
      <c r="C21" s="42" t="s">
        <v>241</v>
      </c>
      <c r="D21" s="43" t="s">
        <v>232</v>
      </c>
      <c r="E21" s="31">
        <v>6.833333333333333</v>
      </c>
      <c r="F21" s="11"/>
      <c r="G21" s="33">
        <f t="shared" si="0"/>
        <v>2.0499999999999998</v>
      </c>
      <c r="H21" s="47" t="str">
        <f t="shared" si="1"/>
        <v>F</v>
      </c>
      <c r="I21" s="35"/>
    </row>
    <row r="22" spans="1:9" ht="16.5">
      <c r="A22" s="29">
        <v>8</v>
      </c>
      <c r="B22" s="38" t="s">
        <v>1187</v>
      </c>
      <c r="C22" s="42" t="s">
        <v>254</v>
      </c>
      <c r="D22" s="43" t="s">
        <v>172</v>
      </c>
      <c r="E22" s="31">
        <v>8.3333333333333339</v>
      </c>
      <c r="F22" s="11"/>
      <c r="G22" s="33">
        <f t="shared" si="0"/>
        <v>2.5</v>
      </c>
      <c r="H22" s="47" t="str">
        <f t="shared" si="1"/>
        <v>F</v>
      </c>
      <c r="I22" s="35"/>
    </row>
    <row r="23" spans="1:9" ht="16.5">
      <c r="A23" s="29">
        <v>9</v>
      </c>
      <c r="B23" s="38" t="s">
        <v>1188</v>
      </c>
      <c r="C23" s="42" t="s">
        <v>118</v>
      </c>
      <c r="D23" s="43" t="s">
        <v>172</v>
      </c>
      <c r="E23" s="31">
        <v>7.333333333333333</v>
      </c>
      <c r="F23" s="11"/>
      <c r="G23" s="33">
        <f t="shared" si="0"/>
        <v>2.1999999999999997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1189</v>
      </c>
      <c r="C24" s="42" t="s">
        <v>1190</v>
      </c>
      <c r="D24" s="43" t="s">
        <v>1191</v>
      </c>
      <c r="E24" s="31">
        <v>6.5</v>
      </c>
      <c r="F24" s="11"/>
      <c r="G24" s="33">
        <f t="shared" si="0"/>
        <v>1.95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1192</v>
      </c>
      <c r="C25" s="42" t="s">
        <v>146</v>
      </c>
      <c r="D25" s="43" t="s">
        <v>74</v>
      </c>
      <c r="E25" s="31">
        <v>8</v>
      </c>
      <c r="F25" s="11"/>
      <c r="G25" s="33">
        <f t="shared" si="0"/>
        <v>2.4</v>
      </c>
      <c r="H25" s="47" t="str">
        <f t="shared" si="1"/>
        <v>F</v>
      </c>
      <c r="I25" s="35"/>
    </row>
    <row r="26" spans="1:9" ht="16.5">
      <c r="A26" s="29">
        <v>12</v>
      </c>
      <c r="B26" s="38" t="s">
        <v>1193</v>
      </c>
      <c r="C26" s="44" t="s">
        <v>1194</v>
      </c>
      <c r="D26" s="43" t="s">
        <v>107</v>
      </c>
      <c r="E26" s="31">
        <v>6.666666666666667</v>
      </c>
      <c r="F26" s="11"/>
      <c r="G26" s="33">
        <f t="shared" si="0"/>
        <v>2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1195</v>
      </c>
      <c r="C27" s="42" t="s">
        <v>1196</v>
      </c>
      <c r="D27" s="43" t="s">
        <v>115</v>
      </c>
      <c r="E27" s="31">
        <v>8</v>
      </c>
      <c r="F27" s="11"/>
      <c r="G27" s="33">
        <f t="shared" si="0"/>
        <v>2.4</v>
      </c>
      <c r="H27" s="47" t="str">
        <f t="shared" si="1"/>
        <v>F</v>
      </c>
      <c r="I27" s="35"/>
    </row>
    <row r="28" spans="1:9" ht="16.5">
      <c r="A28" s="29">
        <v>14</v>
      </c>
      <c r="B28" s="38" t="s">
        <v>1197</v>
      </c>
      <c r="C28" s="42" t="s">
        <v>1198</v>
      </c>
      <c r="D28" s="43" t="s">
        <v>115</v>
      </c>
      <c r="E28" s="31">
        <v>7.666666666666667</v>
      </c>
      <c r="F28" s="11"/>
      <c r="G28" s="33">
        <f t="shared" si="0"/>
        <v>2.2999999999999998</v>
      </c>
      <c r="H28" s="47" t="str">
        <f t="shared" si="1"/>
        <v>F</v>
      </c>
      <c r="I28" s="35"/>
    </row>
    <row r="29" spans="1:9" ht="16.5">
      <c r="A29" s="29">
        <v>15</v>
      </c>
      <c r="B29" s="38" t="s">
        <v>1199</v>
      </c>
      <c r="C29" s="42" t="s">
        <v>1200</v>
      </c>
      <c r="D29" s="43" t="s">
        <v>115</v>
      </c>
      <c r="E29" s="31">
        <v>0</v>
      </c>
      <c r="F29" s="11"/>
      <c r="G29" s="33">
        <f t="shared" si="0"/>
        <v>0</v>
      </c>
      <c r="H29" s="47" t="str">
        <f t="shared" si="1"/>
        <v>F</v>
      </c>
      <c r="I29" s="71" t="s">
        <v>1530</v>
      </c>
    </row>
    <row r="30" spans="1:9" ht="16.5">
      <c r="A30" s="29">
        <v>16</v>
      </c>
      <c r="B30" s="38" t="s">
        <v>1201</v>
      </c>
      <c r="C30" s="42" t="s">
        <v>150</v>
      </c>
      <c r="D30" s="43" t="s">
        <v>115</v>
      </c>
      <c r="E30" s="31">
        <v>7.666666666666667</v>
      </c>
      <c r="F30" s="11"/>
      <c r="G30" s="33">
        <f t="shared" si="0"/>
        <v>2.2999999999999998</v>
      </c>
      <c r="H30" s="47" t="str">
        <f t="shared" si="1"/>
        <v>F</v>
      </c>
      <c r="I30" s="35"/>
    </row>
    <row r="31" spans="1:9" ht="16.5">
      <c r="A31" s="29">
        <v>17</v>
      </c>
      <c r="B31" s="38" t="s">
        <v>1202</v>
      </c>
      <c r="C31" s="42" t="s">
        <v>53</v>
      </c>
      <c r="D31" s="43" t="s">
        <v>115</v>
      </c>
      <c r="E31" s="31">
        <v>5.333333333333333</v>
      </c>
      <c r="F31" s="11"/>
      <c r="G31" s="33">
        <f t="shared" si="0"/>
        <v>1.5999999999999999</v>
      </c>
      <c r="H31" s="47" t="str">
        <f t="shared" si="1"/>
        <v>F</v>
      </c>
      <c r="I31" s="35"/>
    </row>
    <row r="32" spans="1:9" ht="16.5">
      <c r="A32" s="29">
        <v>18</v>
      </c>
      <c r="B32" s="38" t="s">
        <v>1203</v>
      </c>
      <c r="C32" s="42" t="s">
        <v>1204</v>
      </c>
      <c r="D32" s="43" t="s">
        <v>115</v>
      </c>
      <c r="E32" s="31">
        <v>9</v>
      </c>
      <c r="F32" s="11"/>
      <c r="G32" s="33">
        <f t="shared" si="0"/>
        <v>2.6999999999999997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1205</v>
      </c>
      <c r="C33" s="42" t="s">
        <v>1206</v>
      </c>
      <c r="D33" s="43" t="s">
        <v>116</v>
      </c>
      <c r="E33" s="31">
        <v>6.333333333333333</v>
      </c>
      <c r="F33" s="11"/>
      <c r="G33" s="33">
        <f t="shared" si="0"/>
        <v>1.9</v>
      </c>
      <c r="H33" s="47" t="str">
        <f t="shared" si="1"/>
        <v>F</v>
      </c>
      <c r="I33" s="35"/>
    </row>
    <row r="34" spans="1:9" ht="16.5">
      <c r="A34" s="29">
        <v>20</v>
      </c>
      <c r="B34" s="38" t="s">
        <v>1207</v>
      </c>
      <c r="C34" s="42" t="s">
        <v>294</v>
      </c>
      <c r="D34" s="43" t="s">
        <v>116</v>
      </c>
      <c r="E34" s="31">
        <v>6</v>
      </c>
      <c r="F34" s="11"/>
      <c r="G34" s="33">
        <f t="shared" si="0"/>
        <v>1.7999999999999998</v>
      </c>
      <c r="H34" s="47" t="str">
        <f t="shared" si="1"/>
        <v>F</v>
      </c>
      <c r="I34" s="35"/>
    </row>
    <row r="35" spans="1:9" ht="16.5">
      <c r="A35" s="29">
        <v>21</v>
      </c>
      <c r="B35" s="38" t="s">
        <v>1208</v>
      </c>
      <c r="C35" s="42" t="s">
        <v>177</v>
      </c>
      <c r="D35" s="43" t="s">
        <v>140</v>
      </c>
      <c r="E35" s="31">
        <v>7.166666666666667</v>
      </c>
      <c r="F35" s="11"/>
      <c r="G35" s="33">
        <f t="shared" si="0"/>
        <v>2.15</v>
      </c>
      <c r="H35" s="47" t="str">
        <f t="shared" si="1"/>
        <v>F</v>
      </c>
      <c r="I35" s="35"/>
    </row>
    <row r="36" spans="1:9" ht="16.5">
      <c r="A36" s="29">
        <v>22</v>
      </c>
      <c r="B36" s="38" t="s">
        <v>1209</v>
      </c>
      <c r="C36" s="42" t="s">
        <v>1210</v>
      </c>
      <c r="D36" s="43" t="s">
        <v>117</v>
      </c>
      <c r="E36" s="31">
        <v>8.5</v>
      </c>
      <c r="F36" s="11"/>
      <c r="G36" s="33">
        <f t="shared" si="0"/>
        <v>2.5499999999999998</v>
      </c>
      <c r="H36" s="47" t="str">
        <f t="shared" si="1"/>
        <v>F</v>
      </c>
      <c r="I36" s="35"/>
    </row>
    <row r="37" spans="1:9" ht="16.5">
      <c r="A37" s="29">
        <v>23</v>
      </c>
      <c r="B37" s="38" t="s">
        <v>1211</v>
      </c>
      <c r="C37" s="42" t="s">
        <v>1212</v>
      </c>
      <c r="D37" s="43" t="s">
        <v>117</v>
      </c>
      <c r="E37" s="31">
        <v>4.333333333333333</v>
      </c>
      <c r="F37" s="11"/>
      <c r="G37" s="33">
        <f t="shared" si="0"/>
        <v>1.2999999999999998</v>
      </c>
      <c r="H37" s="47" t="str">
        <f t="shared" si="1"/>
        <v>F</v>
      </c>
      <c r="I37" s="35"/>
    </row>
    <row r="38" spans="1:9" ht="16.5">
      <c r="A38" s="29">
        <v>24</v>
      </c>
      <c r="B38" s="38" t="s">
        <v>1213</v>
      </c>
      <c r="C38" s="42" t="s">
        <v>217</v>
      </c>
      <c r="D38" s="43" t="s">
        <v>117</v>
      </c>
      <c r="E38" s="31">
        <v>5.666666666666667</v>
      </c>
      <c r="F38" s="11"/>
      <c r="G38" s="33">
        <f t="shared" si="0"/>
        <v>1.7</v>
      </c>
      <c r="H38" s="47" t="str">
        <f t="shared" si="1"/>
        <v>F</v>
      </c>
      <c r="I38" s="35"/>
    </row>
    <row r="39" spans="1:9" ht="16.5">
      <c r="A39" s="29">
        <v>25</v>
      </c>
      <c r="B39" s="38" t="s">
        <v>1214</v>
      </c>
      <c r="C39" s="42" t="s">
        <v>90</v>
      </c>
      <c r="D39" s="43" t="s">
        <v>1215</v>
      </c>
      <c r="E39" s="31">
        <v>7.166666666666667</v>
      </c>
      <c r="F39" s="11"/>
      <c r="G39" s="33">
        <f t="shared" si="0"/>
        <v>2.15</v>
      </c>
      <c r="H39" s="47" t="str">
        <f t="shared" si="1"/>
        <v>F</v>
      </c>
      <c r="I39" s="35"/>
    </row>
    <row r="40" spans="1:9" ht="16.5">
      <c r="A40" s="29">
        <v>26</v>
      </c>
      <c r="B40" s="38" t="s">
        <v>1216</v>
      </c>
      <c r="C40" s="42" t="s">
        <v>306</v>
      </c>
      <c r="D40" s="43" t="s">
        <v>1217</v>
      </c>
      <c r="E40" s="31">
        <v>7.5</v>
      </c>
      <c r="F40" s="11"/>
      <c r="G40" s="33">
        <f t="shared" si="0"/>
        <v>2.25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1218</v>
      </c>
      <c r="C41" s="42" t="s">
        <v>1219</v>
      </c>
      <c r="D41" s="43" t="s">
        <v>159</v>
      </c>
      <c r="E41" s="31">
        <v>7.833333333333333</v>
      </c>
      <c r="F41" s="11"/>
      <c r="G41" s="33">
        <f t="shared" si="0"/>
        <v>2.3499999999999996</v>
      </c>
      <c r="H41" s="47" t="str">
        <f t="shared" si="1"/>
        <v>F</v>
      </c>
      <c r="I41" s="35"/>
    </row>
    <row r="42" spans="1:9" ht="16.5">
      <c r="A42" s="29">
        <v>28</v>
      </c>
      <c r="B42" s="38" t="s">
        <v>1220</v>
      </c>
      <c r="C42" s="42" t="s">
        <v>271</v>
      </c>
      <c r="D42" s="43" t="s">
        <v>159</v>
      </c>
      <c r="E42" s="31">
        <v>7.5</v>
      </c>
      <c r="F42" s="11"/>
      <c r="G42" s="33">
        <f t="shared" si="0"/>
        <v>2.25</v>
      </c>
      <c r="H42" s="47" t="str">
        <f t="shared" si="1"/>
        <v>F</v>
      </c>
      <c r="I42" s="35"/>
    </row>
    <row r="43" spans="1:9" ht="16.5">
      <c r="A43" s="29">
        <v>29</v>
      </c>
      <c r="B43" s="38" t="s">
        <v>1221</v>
      </c>
      <c r="C43" s="42" t="s">
        <v>430</v>
      </c>
      <c r="D43" s="43" t="s">
        <v>159</v>
      </c>
      <c r="E43" s="31">
        <v>2</v>
      </c>
      <c r="F43" s="11"/>
      <c r="G43" s="33">
        <f t="shared" si="0"/>
        <v>0.6</v>
      </c>
      <c r="H43" s="47" t="str">
        <f t="shared" si="1"/>
        <v>F</v>
      </c>
      <c r="I43" s="35"/>
    </row>
    <row r="44" spans="1:9" ht="16.5">
      <c r="A44" s="29">
        <v>30</v>
      </c>
      <c r="B44" s="38" t="s">
        <v>1222</v>
      </c>
      <c r="C44" s="42" t="s">
        <v>1223</v>
      </c>
      <c r="D44" s="43" t="s">
        <v>159</v>
      </c>
      <c r="E44" s="31">
        <v>9.1666666666666661</v>
      </c>
      <c r="F44" s="11"/>
      <c r="G44" s="33">
        <f t="shared" si="0"/>
        <v>2.7499999999999996</v>
      </c>
      <c r="H44" s="47" t="str">
        <f t="shared" si="1"/>
        <v>F</v>
      </c>
      <c r="I44" s="35"/>
    </row>
    <row r="45" spans="1:9" ht="16.5">
      <c r="A45" s="29">
        <v>31</v>
      </c>
      <c r="B45" s="38" t="s">
        <v>1224</v>
      </c>
      <c r="C45" s="42" t="s">
        <v>1225</v>
      </c>
      <c r="D45" s="43" t="s">
        <v>159</v>
      </c>
      <c r="E45" s="31">
        <v>8.5</v>
      </c>
      <c r="F45" s="11"/>
      <c r="G45" s="33">
        <f t="shared" si="0"/>
        <v>2.5499999999999998</v>
      </c>
      <c r="H45" s="47" t="str">
        <f t="shared" si="1"/>
        <v>F</v>
      </c>
      <c r="I45" s="35"/>
    </row>
    <row r="46" spans="1:9" ht="16.5">
      <c r="A46" s="29">
        <v>32</v>
      </c>
      <c r="B46" s="38" t="s">
        <v>1226</v>
      </c>
      <c r="C46" s="42" t="s">
        <v>223</v>
      </c>
      <c r="D46" s="43" t="s">
        <v>308</v>
      </c>
      <c r="E46" s="31">
        <v>8</v>
      </c>
      <c r="F46" s="11"/>
      <c r="G46" s="33">
        <f t="shared" si="0"/>
        <v>2.4</v>
      </c>
      <c r="H46" s="47" t="str">
        <f t="shared" si="1"/>
        <v>F</v>
      </c>
      <c r="I46" s="35"/>
    </row>
    <row r="47" spans="1:9" ht="16.5">
      <c r="A47" s="29">
        <v>33</v>
      </c>
      <c r="B47" s="38" t="s">
        <v>1227</v>
      </c>
      <c r="C47" s="42" t="s">
        <v>430</v>
      </c>
      <c r="D47" s="43" t="s">
        <v>216</v>
      </c>
      <c r="E47" s="31">
        <v>6.833333333333333</v>
      </c>
      <c r="F47" s="11"/>
      <c r="G47" s="33">
        <f t="shared" si="0"/>
        <v>2.0499999999999998</v>
      </c>
      <c r="H47" s="47" t="str">
        <f t="shared" si="1"/>
        <v>F</v>
      </c>
      <c r="I47" s="35"/>
    </row>
    <row r="48" spans="1:9" ht="16.5">
      <c r="A48" s="29">
        <v>34</v>
      </c>
      <c r="B48" s="38" t="s">
        <v>1228</v>
      </c>
      <c r="C48" s="42" t="s">
        <v>1229</v>
      </c>
      <c r="D48" s="43" t="s">
        <v>216</v>
      </c>
      <c r="E48" s="31">
        <v>8.1666666666666661</v>
      </c>
      <c r="F48" s="11"/>
      <c r="G48" s="33">
        <f t="shared" si="0"/>
        <v>2.4499999999999997</v>
      </c>
      <c r="H48" s="47" t="str">
        <f t="shared" si="1"/>
        <v>F</v>
      </c>
      <c r="I48" s="35"/>
    </row>
    <row r="49" spans="1:9" ht="16.5">
      <c r="A49" s="29">
        <v>35</v>
      </c>
      <c r="B49" s="38" t="s">
        <v>1230</v>
      </c>
      <c r="C49" s="42" t="s">
        <v>1231</v>
      </c>
      <c r="D49" s="43" t="s">
        <v>119</v>
      </c>
      <c r="E49" s="31">
        <v>8</v>
      </c>
      <c r="F49" s="11"/>
      <c r="G49" s="33">
        <f t="shared" si="0"/>
        <v>2.4</v>
      </c>
      <c r="H49" s="47" t="str">
        <f t="shared" si="1"/>
        <v>F</v>
      </c>
      <c r="I49" s="35"/>
    </row>
    <row r="50" spans="1:9" ht="16.5">
      <c r="A50" s="29">
        <v>36</v>
      </c>
      <c r="B50" s="38" t="s">
        <v>1232</v>
      </c>
      <c r="C50" s="42" t="s">
        <v>1233</v>
      </c>
      <c r="D50" s="43" t="s">
        <v>119</v>
      </c>
      <c r="E50" s="31">
        <v>8</v>
      </c>
      <c r="F50" s="11"/>
      <c r="G50" s="33">
        <f t="shared" si="0"/>
        <v>2.4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1234</v>
      </c>
      <c r="C51" s="42" t="s">
        <v>1235</v>
      </c>
      <c r="D51" s="43" t="s">
        <v>119</v>
      </c>
      <c r="E51" s="31">
        <v>8.3333333333333339</v>
      </c>
      <c r="F51" s="11"/>
      <c r="G51" s="33">
        <f t="shared" si="0"/>
        <v>2.5</v>
      </c>
      <c r="H51" s="47" t="str">
        <f t="shared" si="1"/>
        <v>F</v>
      </c>
      <c r="I51" s="35"/>
    </row>
    <row r="52" spans="1:9" ht="16.5">
      <c r="A52" s="29">
        <v>38</v>
      </c>
      <c r="B52" s="38" t="s">
        <v>1236</v>
      </c>
      <c r="C52" s="42" t="s">
        <v>243</v>
      </c>
      <c r="D52" s="43" t="s">
        <v>119</v>
      </c>
      <c r="E52" s="31">
        <v>8</v>
      </c>
      <c r="F52" s="11"/>
      <c r="G52" s="33">
        <f t="shared" si="0"/>
        <v>2.4</v>
      </c>
      <c r="H52" s="47" t="str">
        <f t="shared" si="1"/>
        <v>F</v>
      </c>
      <c r="I52" s="35"/>
    </row>
    <row r="53" spans="1:9" ht="16.5">
      <c r="A53" s="29">
        <v>39</v>
      </c>
      <c r="B53" s="38" t="s">
        <v>1237</v>
      </c>
      <c r="C53" s="42" t="s">
        <v>245</v>
      </c>
      <c r="D53" s="43" t="s">
        <v>119</v>
      </c>
      <c r="E53" s="31">
        <v>6.333333333333333</v>
      </c>
      <c r="F53" s="11"/>
      <c r="G53" s="33">
        <f t="shared" si="0"/>
        <v>1.9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1238</v>
      </c>
      <c r="C54" s="42" t="s">
        <v>1239</v>
      </c>
      <c r="D54" s="43" t="s">
        <v>119</v>
      </c>
      <c r="E54" s="31">
        <v>6.5</v>
      </c>
      <c r="F54" s="11"/>
      <c r="G54" s="33">
        <f t="shared" si="0"/>
        <v>1.95</v>
      </c>
      <c r="H54" s="47" t="str">
        <f t="shared" si="1"/>
        <v>F</v>
      </c>
      <c r="I54" s="35"/>
    </row>
    <row r="55" spans="1:9" ht="16.5">
      <c r="A55" s="29">
        <v>41</v>
      </c>
      <c r="B55" s="38" t="s">
        <v>1240</v>
      </c>
      <c r="C55" s="42" t="s">
        <v>204</v>
      </c>
      <c r="D55" s="43" t="s">
        <v>119</v>
      </c>
      <c r="E55" s="31">
        <v>7.5</v>
      </c>
      <c r="F55" s="11"/>
      <c r="G55" s="33">
        <f t="shared" si="0"/>
        <v>2.25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1241</v>
      </c>
      <c r="C56" s="42" t="s">
        <v>1242</v>
      </c>
      <c r="D56" s="43" t="s">
        <v>119</v>
      </c>
      <c r="E56" s="31">
        <v>7.333333333333333</v>
      </c>
      <c r="F56" s="11"/>
      <c r="G56" s="33">
        <f t="shared" si="0"/>
        <v>2.1999999999999997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1243</v>
      </c>
      <c r="C57" s="42" t="s">
        <v>76</v>
      </c>
      <c r="D57" s="43" t="s">
        <v>121</v>
      </c>
      <c r="E57" s="31">
        <v>7.666666666666667</v>
      </c>
      <c r="F57" s="11"/>
      <c r="G57" s="33">
        <f t="shared" si="0"/>
        <v>2.2999999999999998</v>
      </c>
      <c r="H57" s="47" t="str">
        <f t="shared" si="1"/>
        <v>F</v>
      </c>
      <c r="I57" s="35"/>
    </row>
    <row r="58" spans="1:9" ht="16.5">
      <c r="A58" s="29">
        <v>44</v>
      </c>
      <c r="B58" s="38" t="s">
        <v>1244</v>
      </c>
      <c r="C58" s="42" t="s">
        <v>1245</v>
      </c>
      <c r="D58" s="43" t="s">
        <v>141</v>
      </c>
      <c r="E58" s="31">
        <v>0</v>
      </c>
      <c r="F58" s="11"/>
      <c r="G58" s="33">
        <f t="shared" si="0"/>
        <v>0</v>
      </c>
      <c r="H58" s="47" t="str">
        <f t="shared" si="1"/>
        <v>F</v>
      </c>
      <c r="I58" s="71" t="s">
        <v>1530</v>
      </c>
    </row>
    <row r="59" spans="1:9" ht="16.5">
      <c r="A59" s="29">
        <v>45</v>
      </c>
      <c r="B59" s="38" t="s">
        <v>1246</v>
      </c>
      <c r="C59" s="42" t="s">
        <v>1247</v>
      </c>
      <c r="D59" s="43" t="s">
        <v>141</v>
      </c>
      <c r="E59" s="31">
        <v>7.666666666666667</v>
      </c>
      <c r="F59" s="11"/>
      <c r="G59" s="33">
        <f t="shared" si="0"/>
        <v>2.2999999999999998</v>
      </c>
      <c r="H59" s="47" t="str">
        <f t="shared" si="1"/>
        <v>F</v>
      </c>
      <c r="I59" s="35"/>
    </row>
    <row r="60" spans="1:9" ht="16.5">
      <c r="A60" s="29">
        <v>46</v>
      </c>
      <c r="B60" s="38" t="s">
        <v>1248</v>
      </c>
      <c r="C60" s="42" t="s">
        <v>1249</v>
      </c>
      <c r="D60" s="43" t="s">
        <v>141</v>
      </c>
      <c r="E60" s="31">
        <v>8.3333333333333339</v>
      </c>
      <c r="F60" s="11"/>
      <c r="G60" s="33">
        <f t="shared" si="0"/>
        <v>2.5</v>
      </c>
      <c r="H60" s="47" t="str">
        <f t="shared" si="1"/>
        <v>F</v>
      </c>
      <c r="I60" s="35"/>
    </row>
    <row r="61" spans="1:9" ht="16.5">
      <c r="A61" s="29">
        <v>47</v>
      </c>
      <c r="B61" s="38" t="s">
        <v>1250</v>
      </c>
      <c r="C61" s="42" t="s">
        <v>78</v>
      </c>
      <c r="D61" s="43" t="s">
        <v>200</v>
      </c>
      <c r="E61" s="31">
        <v>8.1666666666666661</v>
      </c>
      <c r="F61" s="11"/>
      <c r="G61" s="33">
        <f t="shared" si="0"/>
        <v>2.4499999999999997</v>
      </c>
      <c r="H61" s="47" t="str">
        <f t="shared" si="1"/>
        <v>F</v>
      </c>
      <c r="I61" s="35"/>
    </row>
    <row r="62" spans="1:9" ht="16.5">
      <c r="A62" s="29">
        <v>48</v>
      </c>
      <c r="B62" s="38" t="s">
        <v>1251</v>
      </c>
      <c r="C62" s="42" t="s">
        <v>1252</v>
      </c>
      <c r="D62" s="43" t="s">
        <v>200</v>
      </c>
      <c r="E62" s="31">
        <v>6.833333333333333</v>
      </c>
      <c r="F62" s="11"/>
      <c r="G62" s="33">
        <f t="shared" si="0"/>
        <v>2.0499999999999998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1253</v>
      </c>
      <c r="C63" s="42" t="s">
        <v>1018</v>
      </c>
      <c r="D63" s="43" t="s">
        <v>173</v>
      </c>
      <c r="E63" s="31">
        <v>7</v>
      </c>
      <c r="F63" s="11"/>
      <c r="G63" s="33">
        <f t="shared" si="0"/>
        <v>2.1</v>
      </c>
      <c r="H63" s="47" t="str">
        <f t="shared" si="1"/>
        <v>F</v>
      </c>
      <c r="I63" s="35"/>
    </row>
    <row r="64" spans="1:9" ht="16.5">
      <c r="A64" s="29">
        <v>50</v>
      </c>
      <c r="B64" s="38" t="s">
        <v>1254</v>
      </c>
      <c r="C64" s="42" t="s">
        <v>1255</v>
      </c>
      <c r="D64" s="43" t="s">
        <v>122</v>
      </c>
      <c r="E64" s="31">
        <v>5.666666666666667</v>
      </c>
      <c r="F64" s="11"/>
      <c r="G64" s="33">
        <f t="shared" si="0"/>
        <v>1.7</v>
      </c>
      <c r="H64" s="47" t="str">
        <f t="shared" si="1"/>
        <v>F</v>
      </c>
      <c r="I64" s="35"/>
    </row>
    <row r="65" spans="1:9" ht="16.5">
      <c r="A65" s="29">
        <v>51</v>
      </c>
      <c r="B65" s="38" t="s">
        <v>1256</v>
      </c>
      <c r="C65" s="42" t="s">
        <v>1257</v>
      </c>
      <c r="D65" s="43" t="s">
        <v>122</v>
      </c>
      <c r="E65" s="31">
        <v>8.1666666666666661</v>
      </c>
      <c r="F65" s="11"/>
      <c r="G65" s="33">
        <f t="shared" si="0"/>
        <v>2.4499999999999997</v>
      </c>
      <c r="H65" s="47" t="str">
        <f t="shared" si="1"/>
        <v>F</v>
      </c>
      <c r="I65" s="35"/>
    </row>
    <row r="66" spans="1:9" ht="16.5">
      <c r="A66" s="29">
        <v>52</v>
      </c>
      <c r="B66" s="38"/>
      <c r="C66" s="42"/>
      <c r="D66" s="43"/>
      <c r="E66" s="31"/>
      <c r="F66" s="11"/>
      <c r="G66" s="33">
        <f t="shared" si="0"/>
        <v>0</v>
      </c>
      <c r="H66" s="47" t="str">
        <f t="shared" si="1"/>
        <v>F</v>
      </c>
      <c r="I66" s="35"/>
    </row>
    <row r="67" spans="1:9" ht="16.5">
      <c r="A67" s="36">
        <v>53</v>
      </c>
      <c r="B67" s="61"/>
      <c r="C67" s="62"/>
      <c r="D67" s="63"/>
      <c r="E67" s="39"/>
      <c r="F67" s="26"/>
      <c r="G67" s="45">
        <f t="shared" si="0"/>
        <v>0</v>
      </c>
      <c r="H67" s="53" t="str">
        <f t="shared" si="1"/>
        <v>F</v>
      </c>
      <c r="I67" s="46"/>
    </row>
    <row r="68" spans="1:9" ht="15.75">
      <c r="A68" s="1"/>
      <c r="B68" s="1"/>
      <c r="C68" s="1"/>
      <c r="D68" s="1"/>
      <c r="E68" s="1"/>
      <c r="F68" s="1"/>
      <c r="G68" s="1"/>
      <c r="H68" s="1"/>
      <c r="I68" s="1"/>
    </row>
    <row r="69" spans="1:9" ht="15.75">
      <c r="A69" s="12" t="str">
        <f>"Cộng danh sách gồm "</f>
        <v xml:space="preserve">Cộng danh sách gồm </v>
      </c>
      <c r="B69" s="12"/>
      <c r="C69" s="12"/>
      <c r="D69" s="13">
        <f>COUNTA(H15:H67)</f>
        <v>53</v>
      </c>
      <c r="E69" s="14">
        <v>1</v>
      </c>
      <c r="F69" s="15"/>
      <c r="G69" s="1"/>
      <c r="H69" s="1"/>
      <c r="I69" s="1"/>
    </row>
    <row r="70" spans="1:9" ht="15.75">
      <c r="A70" s="100" t="s">
        <v>19</v>
      </c>
      <c r="B70" s="100"/>
      <c r="C70" s="100"/>
      <c r="D70" s="16">
        <f>COUNTIF(G15:G67,"&gt;=5")</f>
        <v>0</v>
      </c>
      <c r="E70" s="17">
        <f>D70/D69</f>
        <v>0</v>
      </c>
      <c r="F70" s="18"/>
      <c r="G70" s="1"/>
      <c r="H70" s="1"/>
      <c r="I70" s="1"/>
    </row>
    <row r="71" spans="1:9" ht="15.75">
      <c r="A71" s="100" t="s">
        <v>20</v>
      </c>
      <c r="B71" s="100"/>
      <c r="C71" s="100"/>
      <c r="D71" s="16"/>
      <c r="E71" s="17">
        <f>D71/D69</f>
        <v>0</v>
      </c>
      <c r="F71" s="18"/>
      <c r="G71" s="1"/>
      <c r="H71" s="1"/>
      <c r="I71" s="1"/>
    </row>
    <row r="72" spans="1:9" ht="15.75">
      <c r="A72" s="19"/>
      <c r="B72" s="19"/>
      <c r="C72" s="4"/>
      <c r="D72" s="19"/>
      <c r="E72" s="3"/>
      <c r="F72" s="1"/>
      <c r="G72" s="1"/>
      <c r="H72" s="1"/>
      <c r="I72" s="1"/>
    </row>
    <row r="73" spans="1:9" ht="15.75">
      <c r="A73" s="1"/>
      <c r="B73" s="1"/>
      <c r="C73" s="1"/>
      <c r="D73" s="1"/>
      <c r="E73" s="97" t="str">
        <f ca="1">"TP. Hồ Chí Minh, ngày "&amp;  DAY(NOW())&amp;" tháng " &amp;MONTH(NOW())&amp;" năm "&amp;YEAR(NOW())</f>
        <v>TP. Hồ Chí Minh, ngày 20 tháng 5 năm 2016</v>
      </c>
      <c r="F73" s="97"/>
      <c r="G73" s="97"/>
      <c r="H73" s="97"/>
      <c r="I73" s="97"/>
    </row>
    <row r="74" spans="1:9" ht="15.75">
      <c r="A74" s="81" t="s">
        <v>272</v>
      </c>
      <c r="B74" s="81"/>
      <c r="C74" s="81"/>
      <c r="D74" s="1"/>
      <c r="E74" s="81" t="s">
        <v>21</v>
      </c>
      <c r="F74" s="81"/>
      <c r="G74" s="81"/>
      <c r="H74" s="81"/>
      <c r="I74" s="81"/>
    </row>
    <row r="75" spans="1:9" ht="15.75">
      <c r="A75" s="1"/>
      <c r="B75" s="1"/>
      <c r="C75" s="1"/>
      <c r="D75" s="1"/>
      <c r="E75" s="1"/>
      <c r="F75" s="1"/>
      <c r="G75" s="1"/>
      <c r="H75" s="1"/>
      <c r="I75" s="1"/>
    </row>
  </sheetData>
  <protectedRanges>
    <protectedRange sqref="A75:D75" name="Range5"/>
    <protectedRange sqref="I15:I18 I20:I28 I30:I57 I59:I67" name="Range4"/>
    <protectedRange sqref="E15:F67" name="Range3"/>
    <protectedRange sqref="A4" name="Range1"/>
    <protectedRange sqref="E13:F13" name="Range6"/>
    <protectedRange sqref="C9" name="Range2_1"/>
    <protectedRange sqref="E75:I75" name="Range5_1_1"/>
    <protectedRange sqref="B67:D67" name="Range3_3"/>
    <protectedRange sqref="B66:D66" name="Range3_3_1"/>
    <protectedRange sqref="B15:D65" name="Range3_1"/>
    <protectedRange sqref="I19" name="Range4_1"/>
    <protectedRange sqref="I29" name="Range4_2"/>
    <protectedRange sqref="I58" name="Range4_3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4:C74"/>
    <mergeCell ref="E74:I74"/>
    <mergeCell ref="A10:B10"/>
    <mergeCell ref="C10:D10"/>
    <mergeCell ref="A12:A13"/>
    <mergeCell ref="B12:B13"/>
    <mergeCell ref="C12:D13"/>
    <mergeCell ref="G12:H12"/>
    <mergeCell ref="I12:I13"/>
    <mergeCell ref="C14:D14"/>
    <mergeCell ref="A70:C70"/>
    <mergeCell ref="A71:C71"/>
    <mergeCell ref="E73:I73"/>
  </mergeCells>
  <conditionalFormatting sqref="H15:H67">
    <cfRule type="cellIs" dxfId="7" priority="2" stopIfTrue="1" operator="equal">
      <formula>"F"</formula>
    </cfRule>
  </conditionalFormatting>
  <conditionalFormatting sqref="G15:G67">
    <cfRule type="expression" dxfId="6" priority="1" stopIfTrue="1">
      <formula>MAX(#REF!)&lt;4</formula>
    </cfRule>
  </conditionalFormatting>
  <pageMargins left="0.34375" right="3.125E-2" top="0.75" bottom="7.2916666666666699E-2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75"/>
  <sheetViews>
    <sheetView view="pageLayout" zoomScaleNormal="100" workbookViewId="0">
      <selection activeCell="A6" sqref="A6:I6"/>
    </sheetView>
  </sheetViews>
  <sheetFormatPr defaultRowHeight="15"/>
  <cols>
    <col min="1" max="1" width="6" customWidth="1"/>
    <col min="2" max="2" width="14.42578125" customWidth="1"/>
    <col min="3" max="3" width="23.710937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9" ht="18.75">
      <c r="A9" s="79" t="s">
        <v>7</v>
      </c>
      <c r="B9" s="79"/>
      <c r="C9" s="79" t="s">
        <v>1258</v>
      </c>
      <c r="D9" s="79"/>
      <c r="E9" s="79" t="s">
        <v>8</v>
      </c>
      <c r="F9" s="79"/>
      <c r="G9" s="78" t="s">
        <v>1537</v>
      </c>
      <c r="H9" s="3"/>
      <c r="I9" s="3"/>
    </row>
    <row r="10" spans="1:9" ht="15.75">
      <c r="A10" s="79" t="s">
        <v>9</v>
      </c>
      <c r="B10" s="79"/>
      <c r="C10" s="79" t="s">
        <v>1535</v>
      </c>
      <c r="D10" s="79"/>
      <c r="E10" s="19" t="s">
        <v>284</v>
      </c>
      <c r="F10" s="4"/>
      <c r="G10" s="76" t="s">
        <v>1534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1259</v>
      </c>
      <c r="C15" s="40" t="s">
        <v>1260</v>
      </c>
      <c r="D15" s="41" t="s">
        <v>24</v>
      </c>
      <c r="E15" s="30"/>
      <c r="F15" s="9"/>
      <c r="G15" s="32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>
      <c r="A16" s="29">
        <v>2</v>
      </c>
      <c r="B16" s="38" t="s">
        <v>1261</v>
      </c>
      <c r="C16" s="42" t="s">
        <v>1020</v>
      </c>
      <c r="D16" s="43" t="s">
        <v>26</v>
      </c>
      <c r="E16" s="31"/>
      <c r="F16" s="11"/>
      <c r="G16" s="33">
        <f t="shared" ref="G16:G67" si="0">E16*$E$13+F16*$F$13</f>
        <v>0</v>
      </c>
      <c r="H16" s="47" t="str">
        <f t="shared" ref="H16:H67" si="1">IF(G16&lt;4,"F",IF(G16&lt;=4.9,"D",IF(G16&lt;=5.4,"D+",IF(G16&lt;=5.9,"C",IF(G16&lt;=6.9,"C+",IF(G16&lt;=7.9,"B",IF(G16&lt;=8.4,"B+","A")))))))</f>
        <v>F</v>
      </c>
      <c r="I16" s="35"/>
    </row>
    <row r="17" spans="1:9" ht="16.5">
      <c r="A17" s="29">
        <v>3</v>
      </c>
      <c r="B17" s="38" t="s">
        <v>1262</v>
      </c>
      <c r="C17" s="42" t="s">
        <v>1263</v>
      </c>
      <c r="D17" s="43" t="s">
        <v>289</v>
      </c>
      <c r="E17" s="31"/>
      <c r="F17" s="11"/>
      <c r="G17" s="33">
        <f t="shared" si="0"/>
        <v>0</v>
      </c>
      <c r="H17" s="47" t="str">
        <f t="shared" si="1"/>
        <v>F</v>
      </c>
      <c r="I17" s="35"/>
    </row>
    <row r="18" spans="1:9" ht="16.5">
      <c r="A18" s="29">
        <v>4</v>
      </c>
      <c r="B18" s="38" t="s">
        <v>1264</v>
      </c>
      <c r="C18" s="44" t="s">
        <v>158</v>
      </c>
      <c r="D18" s="43" t="s">
        <v>694</v>
      </c>
      <c r="E18" s="31"/>
      <c r="F18" s="11"/>
      <c r="G18" s="33">
        <f t="shared" si="0"/>
        <v>0</v>
      </c>
      <c r="H18" s="47" t="str">
        <f t="shared" si="1"/>
        <v>F</v>
      </c>
      <c r="I18" s="35"/>
    </row>
    <row r="19" spans="1:9" ht="16.5">
      <c r="A19" s="29">
        <v>5</v>
      </c>
      <c r="B19" s="38" t="s">
        <v>1265</v>
      </c>
      <c r="C19" s="42" t="s">
        <v>1266</v>
      </c>
      <c r="D19" s="43" t="s">
        <v>1267</v>
      </c>
      <c r="E19" s="31"/>
      <c r="F19" s="11"/>
      <c r="G19" s="33">
        <f t="shared" si="0"/>
        <v>0</v>
      </c>
      <c r="H19" s="47" t="str">
        <f t="shared" si="1"/>
        <v>F</v>
      </c>
      <c r="I19" s="35"/>
    </row>
    <row r="20" spans="1:9" ht="16.5">
      <c r="A20" s="29">
        <v>6</v>
      </c>
      <c r="B20" s="38" t="s">
        <v>1268</v>
      </c>
      <c r="C20" s="44" t="s">
        <v>62</v>
      </c>
      <c r="D20" s="43" t="s">
        <v>46</v>
      </c>
      <c r="E20" s="31"/>
      <c r="F20" s="11"/>
      <c r="G20" s="33">
        <f t="shared" si="0"/>
        <v>0</v>
      </c>
      <c r="H20" s="47" t="str">
        <f t="shared" si="1"/>
        <v>F</v>
      </c>
      <c r="I20" s="35"/>
    </row>
    <row r="21" spans="1:9" ht="16.5">
      <c r="A21" s="29">
        <v>7</v>
      </c>
      <c r="B21" s="38" t="s">
        <v>1269</v>
      </c>
      <c r="C21" s="42" t="s">
        <v>245</v>
      </c>
      <c r="D21" s="43" t="s">
        <v>51</v>
      </c>
      <c r="E21" s="31"/>
      <c r="F21" s="11"/>
      <c r="G21" s="33">
        <f t="shared" si="0"/>
        <v>0</v>
      </c>
      <c r="H21" s="47" t="str">
        <f t="shared" si="1"/>
        <v>F</v>
      </c>
      <c r="I21" s="35"/>
    </row>
    <row r="22" spans="1:9" ht="16.5">
      <c r="A22" s="29">
        <v>8</v>
      </c>
      <c r="B22" s="38" t="s">
        <v>1270</v>
      </c>
      <c r="C22" s="42" t="s">
        <v>1271</v>
      </c>
      <c r="D22" s="43" t="s">
        <v>99</v>
      </c>
      <c r="E22" s="31"/>
      <c r="F22" s="11"/>
      <c r="G22" s="33">
        <f t="shared" si="0"/>
        <v>0</v>
      </c>
      <c r="H22" s="47" t="str">
        <f t="shared" si="1"/>
        <v>F</v>
      </c>
      <c r="I22" s="35"/>
    </row>
    <row r="23" spans="1:9" ht="16.5">
      <c r="A23" s="29">
        <v>9</v>
      </c>
      <c r="B23" s="38" t="s">
        <v>1272</v>
      </c>
      <c r="C23" s="42" t="s">
        <v>186</v>
      </c>
      <c r="D23" s="43" t="s">
        <v>99</v>
      </c>
      <c r="E23" s="31"/>
      <c r="F23" s="11"/>
      <c r="G23" s="33">
        <f t="shared" si="0"/>
        <v>0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1273</v>
      </c>
      <c r="C24" s="42" t="s">
        <v>1274</v>
      </c>
      <c r="D24" s="43" t="s">
        <v>1275</v>
      </c>
      <c r="E24" s="31"/>
      <c r="F24" s="11"/>
      <c r="G24" s="33">
        <f t="shared" si="0"/>
        <v>0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1276</v>
      </c>
      <c r="C25" s="42" t="s">
        <v>436</v>
      </c>
      <c r="D25" s="43" t="s">
        <v>101</v>
      </c>
      <c r="E25" s="31"/>
      <c r="F25" s="11"/>
      <c r="G25" s="33">
        <f t="shared" si="0"/>
        <v>0</v>
      </c>
      <c r="H25" s="47" t="str">
        <f t="shared" si="1"/>
        <v>F</v>
      </c>
      <c r="I25" s="35"/>
    </row>
    <row r="26" spans="1:9" ht="16.5">
      <c r="A26" s="29">
        <v>12</v>
      </c>
      <c r="B26" s="38" t="s">
        <v>1277</v>
      </c>
      <c r="C26" s="42" t="s">
        <v>1278</v>
      </c>
      <c r="D26" s="43" t="s">
        <v>101</v>
      </c>
      <c r="E26" s="31"/>
      <c r="F26" s="11"/>
      <c r="G26" s="33">
        <f t="shared" si="0"/>
        <v>0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1279</v>
      </c>
      <c r="C27" s="42" t="s">
        <v>312</v>
      </c>
      <c r="D27" s="43" t="s">
        <v>1280</v>
      </c>
      <c r="E27" s="31"/>
      <c r="F27" s="11"/>
      <c r="G27" s="33">
        <f t="shared" si="0"/>
        <v>0</v>
      </c>
      <c r="H27" s="47" t="str">
        <f t="shared" si="1"/>
        <v>F</v>
      </c>
      <c r="I27" s="35"/>
    </row>
    <row r="28" spans="1:9" ht="16.5">
      <c r="A28" s="29">
        <v>14</v>
      </c>
      <c r="B28" s="38" t="s">
        <v>1281</v>
      </c>
      <c r="C28" s="42" t="s">
        <v>1282</v>
      </c>
      <c r="D28" s="43" t="s">
        <v>103</v>
      </c>
      <c r="E28" s="31"/>
      <c r="F28" s="11"/>
      <c r="G28" s="33">
        <f t="shared" si="0"/>
        <v>0</v>
      </c>
      <c r="H28" s="47" t="str">
        <f t="shared" si="1"/>
        <v>F</v>
      </c>
      <c r="I28" s="35"/>
    </row>
    <row r="29" spans="1:9" ht="16.5">
      <c r="A29" s="29">
        <v>15</v>
      </c>
      <c r="B29" s="38" t="s">
        <v>1283</v>
      </c>
      <c r="C29" s="42" t="s">
        <v>1284</v>
      </c>
      <c r="D29" s="43" t="s">
        <v>110</v>
      </c>
      <c r="E29" s="31"/>
      <c r="F29" s="11"/>
      <c r="G29" s="33">
        <f t="shared" si="0"/>
        <v>0</v>
      </c>
      <c r="H29" s="47" t="str">
        <f t="shared" si="1"/>
        <v>F</v>
      </c>
      <c r="I29" s="35"/>
    </row>
    <row r="30" spans="1:9" ht="16.5">
      <c r="A30" s="29">
        <v>16</v>
      </c>
      <c r="B30" s="38" t="s">
        <v>1285</v>
      </c>
      <c r="C30" s="42" t="s">
        <v>327</v>
      </c>
      <c r="D30" s="43" t="s">
        <v>72</v>
      </c>
      <c r="E30" s="31"/>
      <c r="F30" s="11"/>
      <c r="G30" s="33">
        <f t="shared" si="0"/>
        <v>0</v>
      </c>
      <c r="H30" s="47" t="str">
        <f t="shared" si="1"/>
        <v>F</v>
      </c>
      <c r="I30" s="35"/>
    </row>
    <row r="31" spans="1:9" ht="16.5">
      <c r="A31" s="29">
        <v>17</v>
      </c>
      <c r="B31" s="38" t="s">
        <v>1286</v>
      </c>
      <c r="C31" s="42" t="s">
        <v>1287</v>
      </c>
      <c r="D31" s="43" t="s">
        <v>1288</v>
      </c>
      <c r="E31" s="31"/>
      <c r="F31" s="11"/>
      <c r="G31" s="33">
        <f t="shared" si="0"/>
        <v>0</v>
      </c>
      <c r="H31" s="47" t="str">
        <f t="shared" si="1"/>
        <v>F</v>
      </c>
      <c r="I31" s="35"/>
    </row>
    <row r="32" spans="1:9" ht="16.5">
      <c r="A32" s="29">
        <v>18</v>
      </c>
      <c r="B32" s="38" t="s">
        <v>1289</v>
      </c>
      <c r="C32" s="42" t="s">
        <v>1290</v>
      </c>
      <c r="D32" s="43" t="s">
        <v>139</v>
      </c>
      <c r="E32" s="31"/>
      <c r="F32" s="11"/>
      <c r="G32" s="33">
        <f t="shared" si="0"/>
        <v>0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1291</v>
      </c>
      <c r="C33" s="42" t="s">
        <v>78</v>
      </c>
      <c r="D33" s="43" t="s">
        <v>232</v>
      </c>
      <c r="E33" s="31"/>
      <c r="F33" s="11"/>
      <c r="G33" s="33">
        <f t="shared" si="0"/>
        <v>0</v>
      </c>
      <c r="H33" s="47" t="str">
        <f t="shared" si="1"/>
        <v>F</v>
      </c>
      <c r="I33" s="35"/>
    </row>
    <row r="34" spans="1:9" ht="16.5">
      <c r="A34" s="29">
        <v>20</v>
      </c>
      <c r="B34" s="38" t="s">
        <v>1292</v>
      </c>
      <c r="C34" s="42" t="s">
        <v>179</v>
      </c>
      <c r="D34" s="43" t="s">
        <v>75</v>
      </c>
      <c r="E34" s="31"/>
      <c r="F34" s="11"/>
      <c r="G34" s="33">
        <f t="shared" si="0"/>
        <v>0</v>
      </c>
      <c r="H34" s="47" t="str">
        <f t="shared" si="1"/>
        <v>F</v>
      </c>
      <c r="I34" s="35"/>
    </row>
    <row r="35" spans="1:9" ht="16.5">
      <c r="A35" s="29">
        <v>21</v>
      </c>
      <c r="B35" s="38" t="s">
        <v>1293</v>
      </c>
      <c r="C35" s="42" t="s">
        <v>317</v>
      </c>
      <c r="D35" s="43" t="s">
        <v>75</v>
      </c>
      <c r="E35" s="31"/>
      <c r="F35" s="11"/>
      <c r="G35" s="33">
        <f t="shared" si="0"/>
        <v>0</v>
      </c>
      <c r="H35" s="47" t="str">
        <f t="shared" si="1"/>
        <v>F</v>
      </c>
      <c r="I35" s="35"/>
    </row>
    <row r="36" spans="1:9" ht="16.5">
      <c r="A36" s="29">
        <v>22</v>
      </c>
      <c r="B36" s="38" t="s">
        <v>1294</v>
      </c>
      <c r="C36" s="42" t="s">
        <v>1295</v>
      </c>
      <c r="D36" s="43" t="s">
        <v>1296</v>
      </c>
      <c r="E36" s="31"/>
      <c r="F36" s="11"/>
      <c r="G36" s="33">
        <f t="shared" si="0"/>
        <v>0</v>
      </c>
      <c r="H36" s="47" t="str">
        <f t="shared" si="1"/>
        <v>F</v>
      </c>
      <c r="I36" s="35"/>
    </row>
    <row r="37" spans="1:9" ht="16.5">
      <c r="A37" s="29">
        <v>23</v>
      </c>
      <c r="B37" s="38" t="s">
        <v>1297</v>
      </c>
      <c r="C37" s="59" t="s">
        <v>76</v>
      </c>
      <c r="D37" s="60" t="s">
        <v>77</v>
      </c>
      <c r="E37" s="31"/>
      <c r="F37" s="11"/>
      <c r="G37" s="33">
        <f t="shared" si="0"/>
        <v>0</v>
      </c>
      <c r="H37" s="47" t="str">
        <f t="shared" si="1"/>
        <v>F</v>
      </c>
      <c r="I37" s="35"/>
    </row>
    <row r="38" spans="1:9" ht="16.5">
      <c r="A38" s="29">
        <v>24</v>
      </c>
      <c r="B38" s="38" t="s">
        <v>1298</v>
      </c>
      <c r="C38" s="42" t="s">
        <v>53</v>
      </c>
      <c r="D38" s="43" t="s">
        <v>77</v>
      </c>
      <c r="E38" s="31"/>
      <c r="F38" s="11"/>
      <c r="G38" s="33">
        <f t="shared" si="0"/>
        <v>0</v>
      </c>
      <c r="H38" s="47" t="str">
        <f t="shared" si="1"/>
        <v>F</v>
      </c>
      <c r="I38" s="35"/>
    </row>
    <row r="39" spans="1:9" ht="16.5">
      <c r="A39" s="29">
        <v>25</v>
      </c>
      <c r="B39" s="38" t="s">
        <v>1299</v>
      </c>
      <c r="C39" s="42" t="s">
        <v>517</v>
      </c>
      <c r="D39" s="43" t="s">
        <v>77</v>
      </c>
      <c r="E39" s="31"/>
      <c r="F39" s="11"/>
      <c r="G39" s="33">
        <f t="shared" si="0"/>
        <v>0</v>
      </c>
      <c r="H39" s="47" t="str">
        <f t="shared" si="1"/>
        <v>F</v>
      </c>
      <c r="I39" s="35"/>
    </row>
    <row r="40" spans="1:9" ht="16.5">
      <c r="A40" s="29">
        <v>26</v>
      </c>
      <c r="B40" s="38" t="s">
        <v>1300</v>
      </c>
      <c r="C40" s="42" t="s">
        <v>286</v>
      </c>
      <c r="D40" s="43" t="s">
        <v>79</v>
      </c>
      <c r="E40" s="31"/>
      <c r="F40" s="11"/>
      <c r="G40" s="33">
        <f t="shared" si="0"/>
        <v>0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1301</v>
      </c>
      <c r="C41" s="42" t="s">
        <v>1302</v>
      </c>
      <c r="D41" s="43" t="s">
        <v>79</v>
      </c>
      <c r="E41" s="31"/>
      <c r="F41" s="11"/>
      <c r="G41" s="33">
        <f t="shared" si="0"/>
        <v>0</v>
      </c>
      <c r="H41" s="47" t="str">
        <f t="shared" si="1"/>
        <v>F</v>
      </c>
      <c r="I41" s="35"/>
    </row>
    <row r="42" spans="1:9" ht="16.5">
      <c r="A42" s="29">
        <v>28</v>
      </c>
      <c r="B42" s="38" t="s">
        <v>1303</v>
      </c>
      <c r="C42" s="42" t="s">
        <v>276</v>
      </c>
      <c r="D42" s="43" t="s">
        <v>82</v>
      </c>
      <c r="E42" s="31"/>
      <c r="F42" s="11"/>
      <c r="G42" s="33">
        <f t="shared" si="0"/>
        <v>0</v>
      </c>
      <c r="H42" s="47" t="str">
        <f t="shared" si="1"/>
        <v>F</v>
      </c>
      <c r="I42" s="35"/>
    </row>
    <row r="43" spans="1:9" ht="16.5">
      <c r="A43" s="29">
        <v>29</v>
      </c>
      <c r="B43" s="38" t="s">
        <v>1304</v>
      </c>
      <c r="C43" s="42" t="s">
        <v>1305</v>
      </c>
      <c r="D43" s="43" t="s">
        <v>238</v>
      </c>
      <c r="E43" s="31"/>
      <c r="F43" s="11"/>
      <c r="G43" s="33">
        <f t="shared" si="0"/>
        <v>0</v>
      </c>
      <c r="H43" s="47" t="str">
        <f t="shared" si="1"/>
        <v>F</v>
      </c>
      <c r="I43" s="35"/>
    </row>
    <row r="44" spans="1:9" ht="16.5">
      <c r="A44" s="29">
        <v>30</v>
      </c>
      <c r="B44" s="38" t="s">
        <v>1306</v>
      </c>
      <c r="C44" s="42" t="s">
        <v>305</v>
      </c>
      <c r="D44" s="43" t="s">
        <v>238</v>
      </c>
      <c r="E44" s="31"/>
      <c r="F44" s="11"/>
      <c r="G44" s="33">
        <f t="shared" si="0"/>
        <v>0</v>
      </c>
      <c r="H44" s="47" t="str">
        <f t="shared" si="1"/>
        <v>F</v>
      </c>
      <c r="I44" s="35"/>
    </row>
    <row r="45" spans="1:9" ht="16.5">
      <c r="A45" s="29">
        <v>31</v>
      </c>
      <c r="B45" s="38" t="s">
        <v>1307</v>
      </c>
      <c r="C45" s="42" t="s">
        <v>1308</v>
      </c>
      <c r="D45" s="43" t="s">
        <v>124</v>
      </c>
      <c r="E45" s="31"/>
      <c r="F45" s="11"/>
      <c r="G45" s="33">
        <f t="shared" si="0"/>
        <v>0</v>
      </c>
      <c r="H45" s="47" t="str">
        <f t="shared" si="1"/>
        <v>F</v>
      </c>
      <c r="I45" s="35"/>
    </row>
    <row r="46" spans="1:9" ht="16.5">
      <c r="A46" s="29">
        <v>32</v>
      </c>
      <c r="B46" s="38" t="s">
        <v>1309</v>
      </c>
      <c r="C46" s="42" t="s">
        <v>271</v>
      </c>
      <c r="D46" s="43" t="s">
        <v>124</v>
      </c>
      <c r="E46" s="31"/>
      <c r="F46" s="11"/>
      <c r="G46" s="33">
        <f t="shared" si="0"/>
        <v>0</v>
      </c>
      <c r="H46" s="47" t="str">
        <f t="shared" si="1"/>
        <v>F</v>
      </c>
      <c r="I46" s="35"/>
    </row>
    <row r="47" spans="1:9" ht="16.5">
      <c r="A47" s="29">
        <v>33</v>
      </c>
      <c r="B47" s="38" t="s">
        <v>1310</v>
      </c>
      <c r="C47" s="42" t="s">
        <v>80</v>
      </c>
      <c r="D47" s="43" t="s">
        <v>314</v>
      </c>
      <c r="E47" s="31"/>
      <c r="F47" s="11"/>
      <c r="G47" s="33">
        <f t="shared" si="0"/>
        <v>0</v>
      </c>
      <c r="H47" s="47" t="str">
        <f t="shared" si="1"/>
        <v>F</v>
      </c>
      <c r="I47" s="35"/>
    </row>
    <row r="48" spans="1:9" ht="16.5">
      <c r="A48" s="29">
        <v>34</v>
      </c>
      <c r="B48" s="38" t="s">
        <v>1311</v>
      </c>
      <c r="C48" s="42" t="s">
        <v>1013</v>
      </c>
      <c r="D48" s="43" t="s">
        <v>1312</v>
      </c>
      <c r="E48" s="31"/>
      <c r="F48" s="11"/>
      <c r="G48" s="33">
        <f t="shared" si="0"/>
        <v>0</v>
      </c>
      <c r="H48" s="47" t="str">
        <f t="shared" si="1"/>
        <v>F</v>
      </c>
      <c r="I48" s="35"/>
    </row>
    <row r="49" spans="1:9" ht="16.5">
      <c r="A49" s="29">
        <v>35</v>
      </c>
      <c r="B49" s="38" t="s">
        <v>1313</v>
      </c>
      <c r="C49" s="42" t="s">
        <v>484</v>
      </c>
      <c r="D49" s="43" t="s">
        <v>83</v>
      </c>
      <c r="E49" s="31"/>
      <c r="F49" s="11"/>
      <c r="G49" s="33">
        <f t="shared" si="0"/>
        <v>0</v>
      </c>
      <c r="H49" s="47" t="str">
        <f t="shared" si="1"/>
        <v>F</v>
      </c>
      <c r="I49" s="35"/>
    </row>
    <row r="50" spans="1:9" ht="16.5">
      <c r="A50" s="29">
        <v>36</v>
      </c>
      <c r="B50" s="38" t="s">
        <v>1314</v>
      </c>
      <c r="C50" s="42" t="s">
        <v>1315</v>
      </c>
      <c r="D50" s="43" t="s">
        <v>84</v>
      </c>
      <c r="E50" s="31"/>
      <c r="F50" s="11"/>
      <c r="G50" s="33">
        <f t="shared" si="0"/>
        <v>0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1316</v>
      </c>
      <c r="C51" s="42" t="s">
        <v>1317</v>
      </c>
      <c r="D51" s="43" t="s">
        <v>162</v>
      </c>
      <c r="E51" s="31"/>
      <c r="F51" s="11"/>
      <c r="G51" s="33">
        <f t="shared" si="0"/>
        <v>0</v>
      </c>
      <c r="H51" s="47" t="str">
        <f t="shared" si="1"/>
        <v>F</v>
      </c>
      <c r="I51" s="35"/>
    </row>
    <row r="52" spans="1:9" ht="16.5">
      <c r="A52" s="29">
        <v>38</v>
      </c>
      <c r="B52" s="38" t="s">
        <v>1318</v>
      </c>
      <c r="C52" s="42" t="s">
        <v>1319</v>
      </c>
      <c r="D52" s="43" t="s">
        <v>162</v>
      </c>
      <c r="E52" s="31"/>
      <c r="F52" s="11"/>
      <c r="G52" s="33">
        <f t="shared" si="0"/>
        <v>0</v>
      </c>
      <c r="H52" s="47" t="str">
        <f t="shared" si="1"/>
        <v>F</v>
      </c>
      <c r="I52" s="35"/>
    </row>
    <row r="53" spans="1:9" ht="16.5">
      <c r="A53" s="29">
        <v>39</v>
      </c>
      <c r="B53" s="38" t="s">
        <v>1320</v>
      </c>
      <c r="C53" s="42" t="s">
        <v>1321</v>
      </c>
      <c r="D53" s="43" t="s">
        <v>162</v>
      </c>
      <c r="E53" s="31"/>
      <c r="F53" s="11"/>
      <c r="G53" s="33">
        <f t="shared" si="0"/>
        <v>0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1322</v>
      </c>
      <c r="C54" s="42" t="s">
        <v>1323</v>
      </c>
      <c r="D54" s="43" t="s">
        <v>162</v>
      </c>
      <c r="E54" s="31"/>
      <c r="F54" s="11"/>
      <c r="G54" s="33">
        <f t="shared" si="0"/>
        <v>0</v>
      </c>
      <c r="H54" s="47" t="str">
        <f t="shared" si="1"/>
        <v>F</v>
      </c>
      <c r="I54" s="35"/>
    </row>
    <row r="55" spans="1:9" ht="16.5">
      <c r="A55" s="29">
        <v>41</v>
      </c>
      <c r="B55" s="38" t="s">
        <v>1324</v>
      </c>
      <c r="C55" s="42" t="s">
        <v>1325</v>
      </c>
      <c r="D55" s="43" t="s">
        <v>162</v>
      </c>
      <c r="E55" s="31"/>
      <c r="F55" s="11"/>
      <c r="G55" s="33">
        <f t="shared" si="0"/>
        <v>0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1326</v>
      </c>
      <c r="C56" s="42" t="s">
        <v>1327</v>
      </c>
      <c r="D56" s="43" t="s">
        <v>162</v>
      </c>
      <c r="E56" s="31"/>
      <c r="F56" s="11"/>
      <c r="G56" s="33">
        <f t="shared" si="0"/>
        <v>0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1328</v>
      </c>
      <c r="C57" s="42" t="s">
        <v>436</v>
      </c>
      <c r="D57" s="43" t="s">
        <v>1329</v>
      </c>
      <c r="E57" s="31"/>
      <c r="F57" s="11"/>
      <c r="G57" s="33">
        <f t="shared" si="0"/>
        <v>0</v>
      </c>
      <c r="H57" s="47" t="str">
        <f t="shared" si="1"/>
        <v>F</v>
      </c>
      <c r="I57" s="35"/>
    </row>
    <row r="58" spans="1:9" ht="16.5">
      <c r="A58" s="29">
        <v>44</v>
      </c>
      <c r="B58" s="38" t="s">
        <v>1330</v>
      </c>
      <c r="C58" s="42" t="s">
        <v>1331</v>
      </c>
      <c r="D58" s="43" t="s">
        <v>1332</v>
      </c>
      <c r="E58" s="31"/>
      <c r="F58" s="11"/>
      <c r="G58" s="33">
        <f t="shared" si="0"/>
        <v>0</v>
      </c>
      <c r="H58" s="47" t="str">
        <f t="shared" si="1"/>
        <v>F</v>
      </c>
      <c r="I58" s="35"/>
    </row>
    <row r="59" spans="1:9" ht="16.5">
      <c r="A59" s="29">
        <v>45</v>
      </c>
      <c r="B59" s="38" t="s">
        <v>1333</v>
      </c>
      <c r="C59" s="42" t="s">
        <v>1334</v>
      </c>
      <c r="D59" s="43" t="s">
        <v>1332</v>
      </c>
      <c r="E59" s="31"/>
      <c r="F59" s="11"/>
      <c r="G59" s="33">
        <f t="shared" si="0"/>
        <v>0</v>
      </c>
      <c r="H59" s="47" t="str">
        <f t="shared" si="1"/>
        <v>F</v>
      </c>
      <c r="I59" s="35"/>
    </row>
    <row r="60" spans="1:9" ht="16.5">
      <c r="A60" s="29">
        <v>46</v>
      </c>
      <c r="B60" s="38" t="s">
        <v>1335</v>
      </c>
      <c r="C60" s="42" t="s">
        <v>1336</v>
      </c>
      <c r="D60" s="43" t="s">
        <v>1332</v>
      </c>
      <c r="E60" s="31"/>
      <c r="F60" s="11"/>
      <c r="G60" s="33">
        <f t="shared" si="0"/>
        <v>0</v>
      </c>
      <c r="H60" s="47" t="str">
        <f t="shared" si="1"/>
        <v>F</v>
      </c>
      <c r="I60" s="35"/>
    </row>
    <row r="61" spans="1:9" ht="16.5">
      <c r="A61" s="29">
        <v>47</v>
      </c>
      <c r="B61" s="38" t="s">
        <v>1337</v>
      </c>
      <c r="C61" s="42" t="s">
        <v>1338</v>
      </c>
      <c r="D61" s="43" t="s">
        <v>1339</v>
      </c>
      <c r="E61" s="31"/>
      <c r="F61" s="11"/>
      <c r="G61" s="33">
        <f t="shared" si="0"/>
        <v>0</v>
      </c>
      <c r="H61" s="47" t="str">
        <f t="shared" si="1"/>
        <v>F</v>
      </c>
      <c r="I61" s="35"/>
    </row>
    <row r="62" spans="1:9" ht="16.5">
      <c r="A62" s="29">
        <v>48</v>
      </c>
      <c r="B62" s="38" t="s">
        <v>1340</v>
      </c>
      <c r="C62" s="42" t="s">
        <v>241</v>
      </c>
      <c r="D62" s="43" t="s">
        <v>1015</v>
      </c>
      <c r="E62" s="31"/>
      <c r="F62" s="11"/>
      <c r="G62" s="33">
        <f t="shared" si="0"/>
        <v>0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1341</v>
      </c>
      <c r="C63" s="42" t="s">
        <v>1342</v>
      </c>
      <c r="D63" s="43" t="s">
        <v>144</v>
      </c>
      <c r="E63" s="31"/>
      <c r="F63" s="11"/>
      <c r="G63" s="33">
        <f t="shared" si="0"/>
        <v>0</v>
      </c>
      <c r="H63" s="47" t="str">
        <f t="shared" si="1"/>
        <v>F</v>
      </c>
      <c r="I63" s="35"/>
    </row>
    <row r="64" spans="1:9" ht="16.5">
      <c r="A64" s="29">
        <v>50</v>
      </c>
      <c r="B64" s="38" t="s">
        <v>1343</v>
      </c>
      <c r="C64" s="42" t="s">
        <v>298</v>
      </c>
      <c r="D64" s="43" t="s">
        <v>144</v>
      </c>
      <c r="E64" s="31"/>
      <c r="F64" s="11"/>
      <c r="G64" s="33">
        <f t="shared" si="0"/>
        <v>0</v>
      </c>
      <c r="H64" s="47" t="str">
        <f t="shared" si="1"/>
        <v>F</v>
      </c>
      <c r="I64" s="35"/>
    </row>
    <row r="65" spans="1:9" ht="16.5">
      <c r="A65" s="29">
        <v>51</v>
      </c>
      <c r="B65" s="38" t="s">
        <v>1344</v>
      </c>
      <c r="C65" s="42" t="s">
        <v>1345</v>
      </c>
      <c r="D65" s="43" t="s">
        <v>144</v>
      </c>
      <c r="E65" s="31"/>
      <c r="F65" s="11"/>
      <c r="G65" s="33">
        <f t="shared" si="0"/>
        <v>0</v>
      </c>
      <c r="H65" s="47" t="str">
        <f t="shared" si="1"/>
        <v>F</v>
      </c>
      <c r="I65" s="35"/>
    </row>
    <row r="66" spans="1:9" ht="16.5">
      <c r="A66" s="29">
        <v>52</v>
      </c>
      <c r="B66" s="38"/>
      <c r="C66" s="42"/>
      <c r="D66" s="43"/>
      <c r="E66" s="31"/>
      <c r="F66" s="11"/>
      <c r="G66" s="33">
        <f t="shared" si="0"/>
        <v>0</v>
      </c>
      <c r="H66" s="47" t="str">
        <f t="shared" si="1"/>
        <v>F</v>
      </c>
      <c r="I66" s="35"/>
    </row>
    <row r="67" spans="1:9" ht="16.5">
      <c r="A67" s="36">
        <v>53</v>
      </c>
      <c r="B67" s="61"/>
      <c r="C67" s="62"/>
      <c r="D67" s="63"/>
      <c r="E67" s="39"/>
      <c r="F67" s="26"/>
      <c r="G67" s="45">
        <f t="shared" si="0"/>
        <v>0</v>
      </c>
      <c r="H67" s="53" t="str">
        <f t="shared" si="1"/>
        <v>F</v>
      </c>
      <c r="I67" s="46"/>
    </row>
    <row r="68" spans="1:9" ht="15.75">
      <c r="A68" s="1"/>
      <c r="B68" s="1"/>
      <c r="C68" s="1"/>
      <c r="D68" s="1"/>
      <c r="E68" s="1"/>
      <c r="F68" s="1"/>
      <c r="G68" s="1"/>
      <c r="H68" s="1"/>
      <c r="I68" s="1"/>
    </row>
    <row r="69" spans="1:9" ht="15.75">
      <c r="A69" s="12" t="str">
        <f>"Cộng danh sách gồm "</f>
        <v xml:space="preserve">Cộng danh sách gồm </v>
      </c>
      <c r="B69" s="12"/>
      <c r="C69" s="12"/>
      <c r="D69" s="13">
        <f>COUNTA(H15:H67)</f>
        <v>53</v>
      </c>
      <c r="E69" s="14">
        <v>1</v>
      </c>
      <c r="F69" s="15"/>
      <c r="G69" s="1"/>
      <c r="H69" s="1"/>
      <c r="I69" s="1"/>
    </row>
    <row r="70" spans="1:9" ht="15.75">
      <c r="A70" s="100" t="s">
        <v>19</v>
      </c>
      <c r="B70" s="100"/>
      <c r="C70" s="100"/>
      <c r="D70" s="16">
        <f>COUNTIF(G15:G67,"&gt;=5")</f>
        <v>0</v>
      </c>
      <c r="E70" s="17">
        <f>D70/D69</f>
        <v>0</v>
      </c>
      <c r="F70" s="18"/>
      <c r="G70" s="1"/>
      <c r="H70" s="1"/>
      <c r="I70" s="1"/>
    </row>
    <row r="71" spans="1:9" ht="15.75">
      <c r="A71" s="100" t="s">
        <v>20</v>
      </c>
      <c r="B71" s="100"/>
      <c r="C71" s="100"/>
      <c r="D71" s="16"/>
      <c r="E71" s="17">
        <f>D71/D69</f>
        <v>0</v>
      </c>
      <c r="F71" s="18"/>
      <c r="G71" s="1"/>
      <c r="H71" s="1"/>
      <c r="I71" s="1"/>
    </row>
    <row r="72" spans="1:9" ht="15.75">
      <c r="A72" s="19"/>
      <c r="B72" s="19"/>
      <c r="C72" s="4"/>
      <c r="D72" s="19"/>
      <c r="E72" s="3"/>
      <c r="F72" s="1"/>
      <c r="G72" s="1"/>
      <c r="H72" s="1"/>
      <c r="I72" s="1"/>
    </row>
    <row r="73" spans="1:9" ht="15.75">
      <c r="A73" s="1"/>
      <c r="B73" s="1"/>
      <c r="C73" s="1"/>
      <c r="D73" s="1"/>
      <c r="E73" s="97" t="str">
        <f ca="1">"TP. Hồ Chí Minh, ngày "&amp;  DAY(NOW())&amp;" tháng " &amp;MONTH(NOW())&amp;" năm "&amp;YEAR(NOW())</f>
        <v>TP. Hồ Chí Minh, ngày 20 tháng 5 năm 2016</v>
      </c>
      <c r="F73" s="97"/>
      <c r="G73" s="97"/>
      <c r="H73" s="97"/>
      <c r="I73" s="97"/>
    </row>
    <row r="74" spans="1:9" ht="15.75">
      <c r="A74" s="81" t="s">
        <v>272</v>
      </c>
      <c r="B74" s="81"/>
      <c r="C74" s="81"/>
      <c r="D74" s="1"/>
      <c r="E74" s="81" t="s">
        <v>21</v>
      </c>
      <c r="F74" s="81"/>
      <c r="G74" s="81"/>
      <c r="H74" s="81"/>
      <c r="I74" s="81"/>
    </row>
    <row r="75" spans="1:9" ht="15.75">
      <c r="A75" s="1"/>
      <c r="B75" s="1"/>
      <c r="C75" s="1"/>
      <c r="D75" s="1"/>
      <c r="E75" s="1"/>
      <c r="F75" s="1"/>
      <c r="G75" s="1"/>
      <c r="H75" s="1"/>
      <c r="I75" s="1"/>
    </row>
  </sheetData>
  <protectedRanges>
    <protectedRange sqref="A75:D75" name="Range5"/>
    <protectedRange sqref="I15:I67" name="Range4"/>
    <protectedRange sqref="E15:F67" name="Range3"/>
    <protectedRange sqref="A4" name="Range1"/>
    <protectedRange sqref="E13:F13" name="Range6"/>
    <protectedRange sqref="C8:C10" name="Range2_1"/>
    <protectedRange sqref="E75:I75" name="Range5_1_1"/>
    <protectedRange sqref="B67:D67" name="Range3_3"/>
    <protectedRange sqref="B66:D66" name="Range3_3_1"/>
    <protectedRange sqref="B15:D65" name="Range3_1"/>
    <protectedRange sqref="G8:G9" name="Range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4:C74"/>
    <mergeCell ref="E74:I74"/>
    <mergeCell ref="A10:B10"/>
    <mergeCell ref="C10:D10"/>
    <mergeCell ref="A12:A13"/>
    <mergeCell ref="B12:B13"/>
    <mergeCell ref="C12:D13"/>
    <mergeCell ref="G12:H12"/>
    <mergeCell ref="I12:I13"/>
    <mergeCell ref="C14:D14"/>
    <mergeCell ref="A70:C70"/>
    <mergeCell ref="A71:C71"/>
    <mergeCell ref="E73:I73"/>
  </mergeCells>
  <conditionalFormatting sqref="H15:H67">
    <cfRule type="cellIs" dxfId="5" priority="2" stopIfTrue="1" operator="equal">
      <formula>"F"</formula>
    </cfRule>
  </conditionalFormatting>
  <conditionalFormatting sqref="G15:G67">
    <cfRule type="expression" dxfId="4" priority="1" stopIfTrue="1">
      <formula>MAX(#REF!)&lt;4</formula>
    </cfRule>
  </conditionalFormatting>
  <pageMargins left="0.38541666666666702" right="1.0416666666666701E-2" top="0.75" bottom="0.104166666666667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78"/>
  <sheetViews>
    <sheetView view="pageLayout" zoomScaleNormal="100" workbookViewId="0">
      <selection activeCell="A6" sqref="A6:I6"/>
    </sheetView>
  </sheetViews>
  <sheetFormatPr defaultRowHeight="15"/>
  <cols>
    <col min="1" max="1" width="6.28515625" customWidth="1"/>
    <col min="2" max="2" width="15.42578125" customWidth="1"/>
    <col min="3" max="3" width="23.8554687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4"/>
      <c r="B5" s="24"/>
      <c r="C5" s="24"/>
      <c r="D5" s="24"/>
      <c r="E5" s="1"/>
      <c r="F5" s="1"/>
      <c r="G5" s="1"/>
      <c r="H5" s="1"/>
      <c r="I5" s="1"/>
    </row>
    <row r="6" spans="1:9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4"/>
      <c r="B7" s="24"/>
      <c r="C7" s="24"/>
      <c r="D7" s="24"/>
      <c r="E7" s="24"/>
      <c r="F7" s="24"/>
      <c r="G7" s="24"/>
      <c r="H7" s="24"/>
      <c r="I7" s="24"/>
    </row>
    <row r="8" spans="1:9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9" ht="18.75">
      <c r="A9" s="79" t="s">
        <v>7</v>
      </c>
      <c r="B9" s="79"/>
      <c r="C9" s="79" t="s">
        <v>1351</v>
      </c>
      <c r="D9" s="79"/>
      <c r="E9" s="79" t="s">
        <v>8</v>
      </c>
      <c r="F9" s="79"/>
      <c r="G9" s="78" t="s">
        <v>1537</v>
      </c>
      <c r="H9" s="3"/>
      <c r="I9" s="3"/>
    </row>
    <row r="10" spans="1:9" ht="15.75">
      <c r="A10" s="79" t="s">
        <v>9</v>
      </c>
      <c r="B10" s="79"/>
      <c r="C10" s="79" t="s">
        <v>1535</v>
      </c>
      <c r="D10" s="79"/>
      <c r="E10" s="19" t="s">
        <v>493</v>
      </c>
      <c r="F10" s="4"/>
      <c r="G10" s="76" t="s">
        <v>1534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9" ht="15.75">
      <c r="A14" s="25">
        <v>1</v>
      </c>
      <c r="B14" s="27">
        <v>2</v>
      </c>
      <c r="C14" s="84">
        <v>3</v>
      </c>
      <c r="D14" s="84"/>
      <c r="E14" s="25">
        <v>4</v>
      </c>
      <c r="F14" s="25">
        <v>5</v>
      </c>
      <c r="G14" s="25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1352</v>
      </c>
      <c r="C15" s="68" t="s">
        <v>496</v>
      </c>
      <c r="D15" s="69" t="s">
        <v>30</v>
      </c>
      <c r="E15" s="30">
        <v>7</v>
      </c>
      <c r="F15" s="9"/>
      <c r="G15" s="32">
        <f>E15*$E$13+F15*$F$13</f>
        <v>2.1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>
      <c r="A16" s="29">
        <v>2</v>
      </c>
      <c r="B16" s="38" t="s">
        <v>1353</v>
      </c>
      <c r="C16" s="59" t="s">
        <v>309</v>
      </c>
      <c r="D16" s="60" t="s">
        <v>289</v>
      </c>
      <c r="E16" s="31">
        <v>6.666666666666667</v>
      </c>
      <c r="F16" s="11"/>
      <c r="G16" s="33">
        <f t="shared" ref="G16:G70" si="0">E16*$E$13+F16*$F$13</f>
        <v>2</v>
      </c>
      <c r="H16" s="47" t="str">
        <f t="shared" ref="H16:H70" si="1">IF(G16&lt;4,"F",IF(G16&lt;=4.9,"D",IF(G16&lt;=5.4,"D+",IF(G16&lt;=5.9,"C",IF(G16&lt;=6.9,"C+",IF(G16&lt;=7.9,"B",IF(G16&lt;=8.4,"B+","A")))))))</f>
        <v>F</v>
      </c>
      <c r="I16" s="35"/>
    </row>
    <row r="17" spans="1:9" ht="16.5">
      <c r="A17" s="29">
        <v>3</v>
      </c>
      <c r="B17" s="38" t="s">
        <v>1354</v>
      </c>
      <c r="C17" s="42" t="s">
        <v>1355</v>
      </c>
      <c r="D17" s="43" t="s">
        <v>166</v>
      </c>
      <c r="E17" s="31">
        <v>7.5</v>
      </c>
      <c r="F17" s="11"/>
      <c r="G17" s="33">
        <f t="shared" si="0"/>
        <v>2.25</v>
      </c>
      <c r="H17" s="47" t="str">
        <f t="shared" si="1"/>
        <v>F</v>
      </c>
      <c r="I17" s="35"/>
    </row>
    <row r="18" spans="1:9" ht="16.5">
      <c r="A18" s="29">
        <v>4</v>
      </c>
      <c r="B18" s="38" t="s">
        <v>1356</v>
      </c>
      <c r="C18" s="42" t="s">
        <v>219</v>
      </c>
      <c r="D18" s="43" t="s">
        <v>52</v>
      </c>
      <c r="E18" s="31">
        <v>8.1666666666666661</v>
      </c>
      <c r="F18" s="11"/>
      <c r="G18" s="33">
        <f t="shared" si="0"/>
        <v>2.4499999999999997</v>
      </c>
      <c r="H18" s="47" t="str">
        <f t="shared" si="1"/>
        <v>F</v>
      </c>
      <c r="I18" s="35"/>
    </row>
    <row r="19" spans="1:9" ht="16.5">
      <c r="A19" s="29">
        <v>5</v>
      </c>
      <c r="B19" s="38" t="s">
        <v>1357</v>
      </c>
      <c r="C19" s="42" t="s">
        <v>168</v>
      </c>
      <c r="D19" s="43" t="s">
        <v>212</v>
      </c>
      <c r="E19" s="31">
        <v>8.1666666666666661</v>
      </c>
      <c r="F19" s="11"/>
      <c r="G19" s="33">
        <f t="shared" si="0"/>
        <v>2.4499999999999997</v>
      </c>
      <c r="H19" s="47" t="str">
        <f t="shared" si="1"/>
        <v>F</v>
      </c>
      <c r="I19" s="35"/>
    </row>
    <row r="20" spans="1:9" ht="16.5">
      <c r="A20" s="29">
        <v>6</v>
      </c>
      <c r="B20" s="38" t="s">
        <v>1358</v>
      </c>
      <c r="C20" s="42" t="s">
        <v>1359</v>
      </c>
      <c r="D20" s="43" t="s">
        <v>212</v>
      </c>
      <c r="E20" s="31">
        <v>8.5</v>
      </c>
      <c r="F20" s="11"/>
      <c r="G20" s="33">
        <f t="shared" si="0"/>
        <v>2.5499999999999998</v>
      </c>
      <c r="H20" s="47" t="str">
        <f t="shared" si="1"/>
        <v>F</v>
      </c>
      <c r="I20" s="35"/>
    </row>
    <row r="21" spans="1:9" ht="16.5">
      <c r="A21" s="29">
        <v>7</v>
      </c>
      <c r="B21" s="38" t="s">
        <v>1360</v>
      </c>
      <c r="C21" s="42" t="s">
        <v>78</v>
      </c>
      <c r="D21" s="43" t="s">
        <v>1361</v>
      </c>
      <c r="E21" s="31">
        <v>8.5</v>
      </c>
      <c r="F21" s="11"/>
      <c r="G21" s="33">
        <f t="shared" si="0"/>
        <v>2.5499999999999998</v>
      </c>
      <c r="H21" s="47" t="str">
        <f t="shared" si="1"/>
        <v>F</v>
      </c>
      <c r="I21" s="35"/>
    </row>
    <row r="22" spans="1:9" ht="16.5">
      <c r="A22" s="29">
        <v>8</v>
      </c>
      <c r="B22" s="38" t="s">
        <v>1362</v>
      </c>
      <c r="C22" s="42" t="s">
        <v>1363</v>
      </c>
      <c r="D22" s="43" t="s">
        <v>280</v>
      </c>
      <c r="E22" s="31">
        <v>7.666666666666667</v>
      </c>
      <c r="F22" s="11"/>
      <c r="G22" s="33">
        <f t="shared" si="0"/>
        <v>2.2999999999999998</v>
      </c>
      <c r="H22" s="47" t="str">
        <f t="shared" si="1"/>
        <v>F</v>
      </c>
      <c r="I22" s="71"/>
    </row>
    <row r="23" spans="1:9" ht="16.5">
      <c r="A23" s="29">
        <v>9</v>
      </c>
      <c r="B23" s="38" t="s">
        <v>1364</v>
      </c>
      <c r="C23" s="42" t="s">
        <v>1365</v>
      </c>
      <c r="D23" s="43" t="s">
        <v>235</v>
      </c>
      <c r="E23" s="31">
        <v>8.3333333333333339</v>
      </c>
      <c r="F23" s="11"/>
      <c r="G23" s="33">
        <f t="shared" si="0"/>
        <v>2.5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1366</v>
      </c>
      <c r="C24" s="42" t="s">
        <v>1367</v>
      </c>
      <c r="D24" s="43" t="s">
        <v>152</v>
      </c>
      <c r="E24" s="31">
        <v>0</v>
      </c>
      <c r="F24" s="11"/>
      <c r="G24" s="33">
        <f t="shared" si="0"/>
        <v>0</v>
      </c>
      <c r="H24" s="47" t="str">
        <f t="shared" si="1"/>
        <v>F</v>
      </c>
      <c r="I24" s="71" t="s">
        <v>1530</v>
      </c>
    </row>
    <row r="25" spans="1:9" ht="16.5">
      <c r="A25" s="29">
        <v>11</v>
      </c>
      <c r="B25" s="38" t="s">
        <v>1368</v>
      </c>
      <c r="C25" s="42" t="s">
        <v>1369</v>
      </c>
      <c r="D25" s="43" t="s">
        <v>152</v>
      </c>
      <c r="E25" s="31">
        <v>8.1666666666666661</v>
      </c>
      <c r="F25" s="11"/>
      <c r="G25" s="33">
        <f t="shared" si="0"/>
        <v>2.4499999999999997</v>
      </c>
      <c r="H25" s="47" t="str">
        <f t="shared" si="1"/>
        <v>F</v>
      </c>
      <c r="I25" s="35"/>
    </row>
    <row r="26" spans="1:9" ht="16.5">
      <c r="A26" s="29">
        <v>12</v>
      </c>
      <c r="B26" s="38" t="s">
        <v>1370</v>
      </c>
      <c r="C26" s="42" t="s">
        <v>283</v>
      </c>
      <c r="D26" s="43" t="s">
        <v>152</v>
      </c>
      <c r="E26" s="31">
        <v>8.8333333333333339</v>
      </c>
      <c r="F26" s="11"/>
      <c r="G26" s="33">
        <f t="shared" si="0"/>
        <v>2.65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1371</v>
      </c>
      <c r="C27" s="42" t="s">
        <v>306</v>
      </c>
      <c r="D27" s="43" t="s">
        <v>152</v>
      </c>
      <c r="E27" s="31">
        <v>0</v>
      </c>
      <c r="F27" s="11"/>
      <c r="G27" s="33">
        <f t="shared" si="0"/>
        <v>0</v>
      </c>
      <c r="H27" s="47" t="str">
        <f t="shared" si="1"/>
        <v>F</v>
      </c>
      <c r="I27" s="71" t="s">
        <v>1530</v>
      </c>
    </row>
    <row r="28" spans="1:9" ht="16.5">
      <c r="A28" s="29">
        <v>14</v>
      </c>
      <c r="B28" s="38" t="s">
        <v>1372</v>
      </c>
      <c r="C28" s="42" t="s">
        <v>1373</v>
      </c>
      <c r="D28" s="43" t="s">
        <v>99</v>
      </c>
      <c r="E28" s="31">
        <v>0</v>
      </c>
      <c r="F28" s="11"/>
      <c r="G28" s="33">
        <f t="shared" si="0"/>
        <v>0</v>
      </c>
      <c r="H28" s="47" t="str">
        <f t="shared" si="1"/>
        <v>F</v>
      </c>
      <c r="I28" s="71" t="s">
        <v>1530</v>
      </c>
    </row>
    <row r="29" spans="1:9" ht="16.5">
      <c r="A29" s="29">
        <v>15</v>
      </c>
      <c r="B29" s="38" t="s">
        <v>1374</v>
      </c>
      <c r="C29" s="42" t="s">
        <v>1375</v>
      </c>
      <c r="D29" s="43" t="s">
        <v>99</v>
      </c>
      <c r="E29" s="31">
        <v>6.666666666666667</v>
      </c>
      <c r="F29" s="11"/>
      <c r="G29" s="33">
        <f t="shared" si="0"/>
        <v>2</v>
      </c>
      <c r="H29" s="47" t="str">
        <f t="shared" si="1"/>
        <v>F</v>
      </c>
      <c r="I29" s="35"/>
    </row>
    <row r="30" spans="1:9" ht="16.5">
      <c r="A30" s="29">
        <v>16</v>
      </c>
      <c r="B30" s="38" t="s">
        <v>1376</v>
      </c>
      <c r="C30" s="42" t="s">
        <v>222</v>
      </c>
      <c r="D30" s="43" t="s">
        <v>197</v>
      </c>
      <c r="E30" s="31">
        <v>8.3333333333333339</v>
      </c>
      <c r="F30" s="11"/>
      <c r="G30" s="33">
        <f t="shared" si="0"/>
        <v>2.5</v>
      </c>
      <c r="H30" s="47" t="str">
        <f t="shared" si="1"/>
        <v>F</v>
      </c>
      <c r="I30" s="35"/>
    </row>
    <row r="31" spans="1:9" ht="16.5">
      <c r="A31" s="29">
        <v>17</v>
      </c>
      <c r="B31" s="38" t="s">
        <v>1377</v>
      </c>
      <c r="C31" s="42" t="s">
        <v>223</v>
      </c>
      <c r="D31" s="43" t="s">
        <v>197</v>
      </c>
      <c r="E31" s="31">
        <v>4.333333333333333</v>
      </c>
      <c r="F31" s="11"/>
      <c r="G31" s="33">
        <f t="shared" si="0"/>
        <v>1.2999999999999998</v>
      </c>
      <c r="H31" s="47" t="str">
        <f t="shared" si="1"/>
        <v>F</v>
      </c>
      <c r="I31" s="35"/>
    </row>
    <row r="32" spans="1:9" ht="16.5">
      <c r="A32" s="29">
        <v>18</v>
      </c>
      <c r="B32" s="38" t="s">
        <v>1378</v>
      </c>
      <c r="C32" s="42" t="s">
        <v>1379</v>
      </c>
      <c r="D32" s="43" t="s">
        <v>197</v>
      </c>
      <c r="E32" s="31">
        <v>8.1666666666666661</v>
      </c>
      <c r="F32" s="11"/>
      <c r="G32" s="33">
        <f t="shared" si="0"/>
        <v>2.4499999999999997</v>
      </c>
      <c r="H32" s="47" t="str">
        <f t="shared" si="1"/>
        <v>F</v>
      </c>
      <c r="I32" s="35"/>
    </row>
    <row r="33" spans="1:12" ht="16.5">
      <c r="A33" s="29">
        <v>19</v>
      </c>
      <c r="B33" s="38" t="s">
        <v>1380</v>
      </c>
      <c r="C33" s="42" t="s">
        <v>1212</v>
      </c>
      <c r="D33" s="43" t="s">
        <v>167</v>
      </c>
      <c r="E33" s="31">
        <v>6.166666666666667</v>
      </c>
      <c r="F33" s="11"/>
      <c r="G33" s="33">
        <f t="shared" si="0"/>
        <v>1.85</v>
      </c>
      <c r="H33" s="47" t="str">
        <f t="shared" si="1"/>
        <v>F</v>
      </c>
      <c r="I33" s="35"/>
      <c r="L33" s="71" t="s">
        <v>1530</v>
      </c>
    </row>
    <row r="34" spans="1:12" ht="16.5">
      <c r="A34" s="29">
        <v>20</v>
      </c>
      <c r="B34" s="38" t="s">
        <v>1381</v>
      </c>
      <c r="C34" s="42" t="s">
        <v>1382</v>
      </c>
      <c r="D34" s="43" t="s">
        <v>167</v>
      </c>
      <c r="E34" s="31">
        <v>9.3333333333333339</v>
      </c>
      <c r="F34" s="11"/>
      <c r="G34" s="33">
        <f t="shared" si="0"/>
        <v>2.8000000000000003</v>
      </c>
      <c r="H34" s="47" t="str">
        <f t="shared" si="1"/>
        <v>F</v>
      </c>
      <c r="I34" s="35"/>
      <c r="L34" s="71" t="s">
        <v>1530</v>
      </c>
    </row>
    <row r="35" spans="1:12" ht="16.5">
      <c r="A35" s="29">
        <v>21</v>
      </c>
      <c r="B35" s="38" t="s">
        <v>1383</v>
      </c>
      <c r="C35" s="42" t="s">
        <v>1384</v>
      </c>
      <c r="D35" s="43" t="s">
        <v>167</v>
      </c>
      <c r="E35" s="31">
        <v>8.1666666666666661</v>
      </c>
      <c r="F35" s="11"/>
      <c r="G35" s="33">
        <f t="shared" si="0"/>
        <v>2.4499999999999997</v>
      </c>
      <c r="H35" s="47" t="str">
        <f t="shared" si="1"/>
        <v>F</v>
      </c>
      <c r="I35" s="35"/>
      <c r="L35" s="35"/>
    </row>
    <row r="36" spans="1:12" ht="16.5">
      <c r="A36" s="29">
        <v>22</v>
      </c>
      <c r="B36" s="38" t="s">
        <v>1385</v>
      </c>
      <c r="C36" s="42" t="s">
        <v>206</v>
      </c>
      <c r="D36" s="43" t="s">
        <v>167</v>
      </c>
      <c r="E36" s="31">
        <v>6.5</v>
      </c>
      <c r="F36" s="11"/>
      <c r="G36" s="33">
        <f t="shared" si="0"/>
        <v>1.95</v>
      </c>
      <c r="H36" s="47" t="str">
        <f t="shared" si="1"/>
        <v>F</v>
      </c>
      <c r="I36" s="35"/>
      <c r="L36" s="35"/>
    </row>
    <row r="37" spans="1:12" ht="16.5">
      <c r="A37" s="29">
        <v>23</v>
      </c>
      <c r="B37" s="38" t="s">
        <v>1386</v>
      </c>
      <c r="C37" s="42" t="s">
        <v>1387</v>
      </c>
      <c r="D37" s="43" t="s">
        <v>182</v>
      </c>
      <c r="E37" s="31">
        <v>7.666666666666667</v>
      </c>
      <c r="F37" s="11"/>
      <c r="G37" s="33">
        <f t="shared" si="0"/>
        <v>2.2999999999999998</v>
      </c>
      <c r="H37" s="47" t="str">
        <f t="shared" si="1"/>
        <v>F</v>
      </c>
      <c r="I37" s="35"/>
      <c r="L37" s="35"/>
    </row>
    <row r="38" spans="1:12" ht="16.5">
      <c r="A38" s="29">
        <v>24</v>
      </c>
      <c r="B38" s="38" t="s">
        <v>1388</v>
      </c>
      <c r="C38" s="42" t="s">
        <v>1389</v>
      </c>
      <c r="D38" s="43" t="s">
        <v>182</v>
      </c>
      <c r="E38" s="31">
        <v>8.3333333333333339</v>
      </c>
      <c r="F38" s="11"/>
      <c r="G38" s="33">
        <f t="shared" si="0"/>
        <v>2.5</v>
      </c>
      <c r="H38" s="47" t="str">
        <f t="shared" si="1"/>
        <v>F</v>
      </c>
      <c r="I38" s="35"/>
      <c r="L38" s="35"/>
    </row>
    <row r="39" spans="1:12" ht="16.5">
      <c r="A39" s="29">
        <v>25</v>
      </c>
      <c r="B39" s="38" t="s">
        <v>1390</v>
      </c>
      <c r="C39" s="42" t="s">
        <v>295</v>
      </c>
      <c r="D39" s="43" t="s">
        <v>182</v>
      </c>
      <c r="E39" s="31">
        <v>8.3333333333333339</v>
      </c>
      <c r="F39" s="11"/>
      <c r="G39" s="33">
        <f t="shared" si="0"/>
        <v>2.5</v>
      </c>
      <c r="H39" s="47" t="str">
        <f t="shared" si="1"/>
        <v>F</v>
      </c>
      <c r="I39" s="35"/>
      <c r="L39" s="35"/>
    </row>
    <row r="40" spans="1:12" ht="16.5">
      <c r="A40" s="29">
        <v>26</v>
      </c>
      <c r="B40" s="38" t="s">
        <v>1391</v>
      </c>
      <c r="C40" s="42" t="s">
        <v>1392</v>
      </c>
      <c r="D40" s="43" t="s">
        <v>101</v>
      </c>
      <c r="E40" s="31">
        <v>7.833333333333333</v>
      </c>
      <c r="F40" s="11"/>
      <c r="G40" s="33">
        <f t="shared" si="0"/>
        <v>2.3499999999999996</v>
      </c>
      <c r="H40" s="47" t="str">
        <f t="shared" si="1"/>
        <v>F</v>
      </c>
      <c r="I40" s="35"/>
      <c r="L40" s="35"/>
    </row>
    <row r="41" spans="1:12" ht="16.5">
      <c r="A41" s="29">
        <v>27</v>
      </c>
      <c r="B41" s="38" t="s">
        <v>1393</v>
      </c>
      <c r="C41" s="42" t="s">
        <v>1350</v>
      </c>
      <c r="D41" s="43" t="s">
        <v>101</v>
      </c>
      <c r="E41" s="31">
        <v>8.3333333333333339</v>
      </c>
      <c r="F41" s="11"/>
      <c r="G41" s="33">
        <f t="shared" si="0"/>
        <v>2.5</v>
      </c>
      <c r="H41" s="47" t="str">
        <f t="shared" si="1"/>
        <v>F</v>
      </c>
      <c r="I41" s="35"/>
      <c r="L41" s="35"/>
    </row>
    <row r="42" spans="1:12" ht="16.5">
      <c r="A42" s="29">
        <v>28</v>
      </c>
      <c r="B42" s="38" t="s">
        <v>1394</v>
      </c>
      <c r="C42" s="42" t="s">
        <v>1395</v>
      </c>
      <c r="D42" s="43" t="s">
        <v>101</v>
      </c>
      <c r="E42" s="31">
        <v>6.833333333333333</v>
      </c>
      <c r="F42" s="11"/>
      <c r="G42" s="33">
        <f t="shared" si="0"/>
        <v>2.0499999999999998</v>
      </c>
      <c r="H42" s="47" t="str">
        <f t="shared" si="1"/>
        <v>F</v>
      </c>
      <c r="I42" s="35"/>
    </row>
    <row r="43" spans="1:12" ht="16.5">
      <c r="A43" s="29">
        <v>29</v>
      </c>
      <c r="B43" s="38" t="s">
        <v>1396</v>
      </c>
      <c r="C43" s="42" t="s">
        <v>1397</v>
      </c>
      <c r="D43" s="43" t="s">
        <v>101</v>
      </c>
      <c r="E43" s="31">
        <v>8.5</v>
      </c>
      <c r="F43" s="11"/>
      <c r="G43" s="33">
        <f t="shared" si="0"/>
        <v>2.5499999999999998</v>
      </c>
      <c r="H43" s="47" t="str">
        <f t="shared" si="1"/>
        <v>F</v>
      </c>
      <c r="I43" s="35"/>
    </row>
    <row r="44" spans="1:12" ht="16.5">
      <c r="A44" s="29">
        <v>30</v>
      </c>
      <c r="B44" s="38" t="s">
        <v>1398</v>
      </c>
      <c r="C44" s="42" t="s">
        <v>113</v>
      </c>
      <c r="D44" s="43" t="s">
        <v>101</v>
      </c>
      <c r="E44" s="31">
        <v>7.5</v>
      </c>
      <c r="F44" s="11"/>
      <c r="G44" s="33">
        <f t="shared" si="0"/>
        <v>2.25</v>
      </c>
      <c r="H44" s="47" t="str">
        <f t="shared" si="1"/>
        <v>F</v>
      </c>
      <c r="I44" s="71"/>
    </row>
    <row r="45" spans="1:12" ht="16.5">
      <c r="A45" s="29">
        <v>31</v>
      </c>
      <c r="B45" s="38" t="s">
        <v>1399</v>
      </c>
      <c r="C45" s="42" t="s">
        <v>1400</v>
      </c>
      <c r="D45" s="43" t="s">
        <v>101</v>
      </c>
      <c r="E45" s="31">
        <v>0</v>
      </c>
      <c r="F45" s="11"/>
      <c r="G45" s="33">
        <f t="shared" si="0"/>
        <v>0</v>
      </c>
      <c r="H45" s="47" t="str">
        <f t="shared" si="1"/>
        <v>F</v>
      </c>
      <c r="I45" s="71" t="s">
        <v>1530</v>
      </c>
    </row>
    <row r="46" spans="1:12" ht="16.5">
      <c r="A46" s="29">
        <v>32</v>
      </c>
      <c r="B46" s="38" t="s">
        <v>1401</v>
      </c>
      <c r="C46" s="42" t="s">
        <v>1402</v>
      </c>
      <c r="D46" s="43" t="s">
        <v>281</v>
      </c>
      <c r="E46" s="31">
        <v>6.166666666666667</v>
      </c>
      <c r="F46" s="11"/>
      <c r="G46" s="33">
        <f t="shared" si="0"/>
        <v>1.85</v>
      </c>
      <c r="H46" s="47" t="str">
        <f t="shared" si="1"/>
        <v>F</v>
      </c>
      <c r="I46" s="35"/>
    </row>
    <row r="47" spans="1:12" ht="16.5">
      <c r="A47" s="29">
        <v>33</v>
      </c>
      <c r="B47" s="38" t="s">
        <v>1403</v>
      </c>
      <c r="C47" s="42" t="s">
        <v>1404</v>
      </c>
      <c r="D47" s="43" t="s">
        <v>281</v>
      </c>
      <c r="E47" s="31">
        <v>7.333333333333333</v>
      </c>
      <c r="F47" s="11"/>
      <c r="G47" s="33">
        <f t="shared" si="0"/>
        <v>2.1999999999999997</v>
      </c>
      <c r="H47" s="47" t="str">
        <f t="shared" si="1"/>
        <v>F</v>
      </c>
      <c r="I47" s="35"/>
    </row>
    <row r="48" spans="1:12" ht="16.5">
      <c r="A48" s="29">
        <v>34</v>
      </c>
      <c r="B48" s="38" t="s">
        <v>1405</v>
      </c>
      <c r="C48" s="42" t="s">
        <v>1406</v>
      </c>
      <c r="D48" s="43" t="s">
        <v>55</v>
      </c>
      <c r="E48" s="31">
        <v>7.833333333333333</v>
      </c>
      <c r="F48" s="11"/>
      <c r="G48" s="33">
        <f t="shared" si="0"/>
        <v>2.3499999999999996</v>
      </c>
      <c r="H48" s="47" t="str">
        <f t="shared" si="1"/>
        <v>F</v>
      </c>
      <c r="I48" s="35"/>
    </row>
    <row r="49" spans="1:9" ht="16.5">
      <c r="A49" s="29">
        <v>35</v>
      </c>
      <c r="B49" s="38" t="s">
        <v>1407</v>
      </c>
      <c r="C49" s="42" t="s">
        <v>76</v>
      </c>
      <c r="D49" s="43" t="s">
        <v>55</v>
      </c>
      <c r="E49" s="31">
        <v>8.6666666666666661</v>
      </c>
      <c r="F49" s="11"/>
      <c r="G49" s="33">
        <f t="shared" si="0"/>
        <v>2.5999999999999996</v>
      </c>
      <c r="H49" s="47" t="str">
        <f t="shared" si="1"/>
        <v>F</v>
      </c>
      <c r="I49" s="35"/>
    </row>
    <row r="50" spans="1:9" ht="16.5">
      <c r="A50" s="29">
        <v>36</v>
      </c>
      <c r="B50" s="38" t="s">
        <v>1408</v>
      </c>
      <c r="C50" s="42" t="s">
        <v>1409</v>
      </c>
      <c r="D50" s="43" t="s">
        <v>269</v>
      </c>
      <c r="E50" s="31">
        <v>8</v>
      </c>
      <c r="F50" s="11"/>
      <c r="G50" s="33">
        <f t="shared" si="0"/>
        <v>2.4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1410</v>
      </c>
      <c r="C51" s="42" t="s">
        <v>1411</v>
      </c>
      <c r="D51" s="43" t="s">
        <v>56</v>
      </c>
      <c r="E51" s="31">
        <v>8.3333333333333339</v>
      </c>
      <c r="F51" s="11"/>
      <c r="G51" s="33">
        <f t="shared" si="0"/>
        <v>2.5</v>
      </c>
      <c r="H51" s="47" t="str">
        <f t="shared" si="1"/>
        <v>F</v>
      </c>
      <c r="I51" s="35"/>
    </row>
    <row r="52" spans="1:9" ht="16.5">
      <c r="A52" s="29">
        <v>38</v>
      </c>
      <c r="B52" s="38" t="s">
        <v>1412</v>
      </c>
      <c r="C52" s="42" t="s">
        <v>1413</v>
      </c>
      <c r="D52" s="43" t="s">
        <v>56</v>
      </c>
      <c r="E52" s="31">
        <v>8.3333333333333339</v>
      </c>
      <c r="F52" s="11"/>
      <c r="G52" s="33">
        <f t="shared" si="0"/>
        <v>2.5</v>
      </c>
      <c r="H52" s="47" t="str">
        <f t="shared" si="1"/>
        <v>F</v>
      </c>
      <c r="I52" s="35"/>
    </row>
    <row r="53" spans="1:9" ht="16.5">
      <c r="A53" s="29">
        <v>39</v>
      </c>
      <c r="B53" s="38" t="s">
        <v>1414</v>
      </c>
      <c r="C53" s="42" t="s">
        <v>1415</v>
      </c>
      <c r="D53" s="43" t="s">
        <v>56</v>
      </c>
      <c r="E53" s="31">
        <v>8.8333333333333339</v>
      </c>
      <c r="F53" s="11"/>
      <c r="G53" s="33">
        <f t="shared" si="0"/>
        <v>2.65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1416</v>
      </c>
      <c r="C54" s="42" t="s">
        <v>1417</v>
      </c>
      <c r="D54" s="43" t="s">
        <v>57</v>
      </c>
      <c r="E54" s="31">
        <v>7.833333333333333</v>
      </c>
      <c r="F54" s="11"/>
      <c r="G54" s="33">
        <f t="shared" si="0"/>
        <v>2.3499999999999996</v>
      </c>
      <c r="H54" s="47" t="str">
        <f t="shared" si="1"/>
        <v>F</v>
      </c>
      <c r="I54" s="35"/>
    </row>
    <row r="55" spans="1:9" ht="16.5">
      <c r="A55" s="29">
        <v>41</v>
      </c>
      <c r="B55" s="38" t="s">
        <v>1418</v>
      </c>
      <c r="C55" s="42" t="s">
        <v>1419</v>
      </c>
      <c r="D55" s="43" t="s">
        <v>57</v>
      </c>
      <c r="E55" s="31">
        <v>7.333333333333333</v>
      </c>
      <c r="F55" s="11"/>
      <c r="G55" s="33">
        <f t="shared" si="0"/>
        <v>2.1999999999999997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1420</v>
      </c>
      <c r="C56" s="42" t="s">
        <v>25</v>
      </c>
      <c r="D56" s="43" t="s">
        <v>299</v>
      </c>
      <c r="E56" s="31">
        <v>5.5</v>
      </c>
      <c r="F56" s="11"/>
      <c r="G56" s="33">
        <f t="shared" si="0"/>
        <v>1.65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1421</v>
      </c>
      <c r="C57" s="42" t="s">
        <v>1422</v>
      </c>
      <c r="D57" s="43" t="s">
        <v>299</v>
      </c>
      <c r="E57" s="31">
        <v>8.3333333333333339</v>
      </c>
      <c r="F57" s="11"/>
      <c r="G57" s="33">
        <f t="shared" si="0"/>
        <v>2.5</v>
      </c>
      <c r="H57" s="47" t="str">
        <f t="shared" si="1"/>
        <v>F</v>
      </c>
      <c r="I57" s="71"/>
    </row>
    <row r="58" spans="1:9" ht="16.5">
      <c r="A58" s="29">
        <v>44</v>
      </c>
      <c r="B58" s="38" t="s">
        <v>1423</v>
      </c>
      <c r="C58" s="42" t="s">
        <v>1424</v>
      </c>
      <c r="D58" s="43" t="s">
        <v>495</v>
      </c>
      <c r="E58" s="31">
        <v>8.1666666666666661</v>
      </c>
      <c r="F58" s="11"/>
      <c r="G58" s="33">
        <f t="shared" si="0"/>
        <v>2.4499999999999997</v>
      </c>
      <c r="H58" s="47" t="str">
        <f t="shared" si="1"/>
        <v>F</v>
      </c>
      <c r="I58" s="35"/>
    </row>
    <row r="59" spans="1:9" ht="16.5">
      <c r="A59" s="29">
        <v>45</v>
      </c>
      <c r="B59" s="38" t="s">
        <v>1425</v>
      </c>
      <c r="C59" s="42" t="s">
        <v>306</v>
      </c>
      <c r="D59" s="43" t="s">
        <v>495</v>
      </c>
      <c r="E59" s="31">
        <v>6.5</v>
      </c>
      <c r="F59" s="11"/>
      <c r="G59" s="33">
        <f t="shared" si="0"/>
        <v>1.95</v>
      </c>
      <c r="H59" s="47" t="str">
        <f t="shared" si="1"/>
        <v>F</v>
      </c>
      <c r="I59" s="35"/>
    </row>
    <row r="60" spans="1:9" ht="16.5">
      <c r="A60" s="29">
        <v>46</v>
      </c>
      <c r="B60" s="38" t="s">
        <v>1426</v>
      </c>
      <c r="C60" s="42" t="s">
        <v>1427</v>
      </c>
      <c r="D60" s="43" t="s">
        <v>1349</v>
      </c>
      <c r="E60" s="31">
        <v>8</v>
      </c>
      <c r="F60" s="11"/>
      <c r="G60" s="33">
        <f t="shared" si="0"/>
        <v>2.4</v>
      </c>
      <c r="H60" s="47" t="str">
        <f t="shared" si="1"/>
        <v>F</v>
      </c>
      <c r="I60" s="35"/>
    </row>
    <row r="61" spans="1:9" ht="16.5">
      <c r="A61" s="29">
        <v>47</v>
      </c>
      <c r="B61" s="38" t="s">
        <v>1428</v>
      </c>
      <c r="C61" s="42" t="s">
        <v>1429</v>
      </c>
      <c r="D61" s="43" t="s">
        <v>103</v>
      </c>
      <c r="E61" s="31">
        <v>8.5</v>
      </c>
      <c r="F61" s="11"/>
      <c r="G61" s="33">
        <f t="shared" si="0"/>
        <v>2.5499999999999998</v>
      </c>
      <c r="H61" s="47" t="str">
        <f t="shared" si="1"/>
        <v>F</v>
      </c>
      <c r="I61" s="35"/>
    </row>
    <row r="62" spans="1:9" ht="16.5">
      <c r="A62" s="29">
        <v>48</v>
      </c>
      <c r="B62" s="38" t="s">
        <v>1430</v>
      </c>
      <c r="C62" s="42" t="s">
        <v>1431</v>
      </c>
      <c r="D62" s="43" t="s">
        <v>103</v>
      </c>
      <c r="E62" s="31">
        <v>8.6666666666666661</v>
      </c>
      <c r="F62" s="11"/>
      <c r="G62" s="33">
        <f t="shared" si="0"/>
        <v>2.5999999999999996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1432</v>
      </c>
      <c r="C63" s="42" t="s">
        <v>1433</v>
      </c>
      <c r="D63" s="43" t="s">
        <v>103</v>
      </c>
      <c r="E63" s="31">
        <v>7.666666666666667</v>
      </c>
      <c r="F63" s="11"/>
      <c r="G63" s="33">
        <f t="shared" si="0"/>
        <v>2.2999999999999998</v>
      </c>
      <c r="H63" s="47" t="str">
        <f t="shared" si="1"/>
        <v>F</v>
      </c>
      <c r="I63" s="35"/>
    </row>
    <row r="64" spans="1:9" ht="16.5">
      <c r="A64" s="29">
        <v>50</v>
      </c>
      <c r="B64" s="38" t="s">
        <v>1434</v>
      </c>
      <c r="C64" s="42" t="s">
        <v>1435</v>
      </c>
      <c r="D64" s="43" t="s">
        <v>103</v>
      </c>
      <c r="E64" s="31">
        <v>8.1666666666666661</v>
      </c>
      <c r="F64" s="11"/>
      <c r="G64" s="33">
        <f t="shared" si="0"/>
        <v>2.4499999999999997</v>
      </c>
      <c r="H64" s="47" t="str">
        <f t="shared" si="1"/>
        <v>F</v>
      </c>
      <c r="I64" s="35"/>
    </row>
    <row r="65" spans="1:9" ht="16.5">
      <c r="A65" s="29">
        <v>51</v>
      </c>
      <c r="B65" s="38" t="s">
        <v>1436</v>
      </c>
      <c r="C65" s="42" t="s">
        <v>324</v>
      </c>
      <c r="D65" s="43" t="s">
        <v>103</v>
      </c>
      <c r="E65" s="31">
        <v>7.833333333333333</v>
      </c>
      <c r="F65" s="11"/>
      <c r="G65" s="33">
        <f t="shared" si="0"/>
        <v>2.3499999999999996</v>
      </c>
      <c r="H65" s="47" t="str">
        <f t="shared" si="1"/>
        <v>F</v>
      </c>
      <c r="I65" s="35"/>
    </row>
    <row r="66" spans="1:9" ht="16.5">
      <c r="A66" s="29">
        <v>52</v>
      </c>
      <c r="B66" s="38" t="s">
        <v>1437</v>
      </c>
      <c r="C66" s="42" t="s">
        <v>1438</v>
      </c>
      <c r="D66" s="43" t="s">
        <v>103</v>
      </c>
      <c r="E66" s="31">
        <v>8.5</v>
      </c>
      <c r="F66" s="11"/>
      <c r="G66" s="33">
        <f t="shared" si="0"/>
        <v>2.5499999999999998</v>
      </c>
      <c r="H66" s="47" t="str">
        <f t="shared" si="1"/>
        <v>F</v>
      </c>
      <c r="I66" s="35"/>
    </row>
    <row r="67" spans="1:9" ht="16.5">
      <c r="A67" s="29">
        <v>53</v>
      </c>
      <c r="B67" s="38" t="s">
        <v>1439</v>
      </c>
      <c r="C67" s="59" t="s">
        <v>176</v>
      </c>
      <c r="D67" s="60" t="s">
        <v>67</v>
      </c>
      <c r="E67" s="31">
        <v>9</v>
      </c>
      <c r="F67" s="11"/>
      <c r="G67" s="33">
        <f t="shared" si="0"/>
        <v>2.6999999999999997</v>
      </c>
      <c r="H67" s="47" t="str">
        <f t="shared" si="1"/>
        <v>F</v>
      </c>
      <c r="I67" s="35"/>
    </row>
    <row r="68" spans="1:9" ht="16.5">
      <c r="A68" s="29">
        <v>54</v>
      </c>
      <c r="B68" s="38" t="s">
        <v>1440</v>
      </c>
      <c r="C68" s="64" t="s">
        <v>1441</v>
      </c>
      <c r="D68" s="65" t="s">
        <v>173</v>
      </c>
      <c r="E68" s="31">
        <v>4.166666666666667</v>
      </c>
      <c r="F68" s="11"/>
      <c r="G68" s="33">
        <f t="shared" si="0"/>
        <v>1.25</v>
      </c>
      <c r="H68" s="47" t="str">
        <f t="shared" si="1"/>
        <v>F</v>
      </c>
      <c r="I68" s="35"/>
    </row>
    <row r="69" spans="1:9" ht="16.5">
      <c r="A69" s="29">
        <v>55</v>
      </c>
      <c r="B69" s="38"/>
      <c r="C69" s="42"/>
      <c r="D69" s="43"/>
      <c r="E69" s="31">
        <v>7.5</v>
      </c>
      <c r="F69" s="11"/>
      <c r="G69" s="33">
        <f t="shared" si="0"/>
        <v>2.25</v>
      </c>
      <c r="H69" s="47" t="str">
        <f t="shared" si="1"/>
        <v>F</v>
      </c>
      <c r="I69" s="35"/>
    </row>
    <row r="70" spans="1:9" ht="16.5">
      <c r="A70" s="36">
        <v>56</v>
      </c>
      <c r="B70" s="52"/>
      <c r="C70" s="54"/>
      <c r="D70" s="55"/>
      <c r="E70" s="39"/>
      <c r="F70" s="26"/>
      <c r="G70" s="45">
        <f t="shared" si="0"/>
        <v>0</v>
      </c>
      <c r="H70" s="53" t="str">
        <f t="shared" si="1"/>
        <v>F</v>
      </c>
      <c r="I70" s="46"/>
    </row>
    <row r="71" spans="1:9" ht="15.75">
      <c r="A71" s="1"/>
      <c r="B71" s="1"/>
      <c r="C71" s="1"/>
      <c r="D71" s="1"/>
      <c r="E71" s="1"/>
      <c r="F71" s="1"/>
      <c r="G71" s="1"/>
      <c r="H71" s="1"/>
      <c r="I71" s="1"/>
    </row>
    <row r="72" spans="1:9" ht="15.75">
      <c r="A72" s="12" t="str">
        <f>"Cộng danh sách gồm "</f>
        <v xml:space="preserve">Cộng danh sách gồm </v>
      </c>
      <c r="B72" s="12"/>
      <c r="C72" s="12"/>
      <c r="D72" s="13">
        <f>COUNTA(H15:H70)</f>
        <v>56</v>
      </c>
      <c r="E72" s="14">
        <v>1</v>
      </c>
      <c r="F72" s="15"/>
      <c r="G72" s="1"/>
      <c r="H72" s="1"/>
      <c r="I72" s="1"/>
    </row>
    <row r="73" spans="1:9" ht="15.75">
      <c r="A73" s="100" t="s">
        <v>19</v>
      </c>
      <c r="B73" s="100"/>
      <c r="C73" s="100"/>
      <c r="D73" s="16">
        <f>COUNTIF(G15:G70,"&gt;=5")</f>
        <v>0</v>
      </c>
      <c r="E73" s="17">
        <f>D73/D72</f>
        <v>0</v>
      </c>
      <c r="F73" s="18"/>
      <c r="G73" s="1"/>
      <c r="H73" s="1"/>
      <c r="I73" s="1"/>
    </row>
    <row r="74" spans="1:9" ht="15.75">
      <c r="A74" s="100" t="s">
        <v>20</v>
      </c>
      <c r="B74" s="100"/>
      <c r="C74" s="100"/>
      <c r="D74" s="16"/>
      <c r="E74" s="17">
        <f>D74/D72</f>
        <v>0</v>
      </c>
      <c r="F74" s="18"/>
      <c r="G74" s="1"/>
      <c r="H74" s="1"/>
      <c r="I74" s="1"/>
    </row>
    <row r="75" spans="1:9" ht="15.75">
      <c r="A75" s="19"/>
      <c r="B75" s="19"/>
      <c r="C75" s="4"/>
      <c r="D75" s="19"/>
      <c r="E75" s="3"/>
      <c r="F75" s="1"/>
      <c r="G75" s="1"/>
      <c r="H75" s="1"/>
      <c r="I75" s="1"/>
    </row>
    <row r="76" spans="1:9" ht="15.75">
      <c r="A76" s="1"/>
      <c r="B76" s="1"/>
      <c r="C76" s="1"/>
      <c r="D76" s="1"/>
      <c r="E76" s="97" t="str">
        <f ca="1">"TP. Hồ Chí Minh, ngày "&amp;  DAY(NOW())&amp;" tháng " &amp;MONTH(NOW())&amp;" năm "&amp;YEAR(NOW())</f>
        <v>TP. Hồ Chí Minh, ngày 20 tháng 5 năm 2016</v>
      </c>
      <c r="F76" s="97"/>
      <c r="G76" s="97"/>
      <c r="H76" s="97"/>
      <c r="I76" s="97"/>
    </row>
    <row r="77" spans="1:9" ht="15.75">
      <c r="A77" s="81" t="s">
        <v>272</v>
      </c>
      <c r="B77" s="81"/>
      <c r="C77" s="81"/>
      <c r="D77" s="1"/>
      <c r="E77" s="81" t="s">
        <v>21</v>
      </c>
      <c r="F77" s="81"/>
      <c r="G77" s="81"/>
      <c r="H77" s="81"/>
      <c r="I77" s="81"/>
    </row>
    <row r="78" spans="1:9" ht="15.75">
      <c r="A78" s="1"/>
      <c r="B78" s="1"/>
      <c r="C78" s="1"/>
      <c r="D78" s="1"/>
      <c r="E78" s="1"/>
      <c r="F78" s="1"/>
      <c r="G78" s="1"/>
      <c r="H78" s="1"/>
      <c r="I78" s="1"/>
    </row>
  </sheetData>
  <protectedRanges>
    <protectedRange sqref="A78:D78" name="Range5"/>
    <protectedRange sqref="I15:I70 L33:L41" name="Range4"/>
    <protectedRange sqref="B70:F70 E15:F69" name="Range3"/>
    <protectedRange sqref="A4" name="Range1"/>
    <protectedRange sqref="E13:F13" name="Range6"/>
    <protectedRange sqref="C9" name="Range2_1"/>
    <protectedRange sqref="E78:I78" name="Range5_1_1"/>
    <protectedRange sqref="B69:D69" name="Range3_3"/>
    <protectedRange sqref="B67:D68" name="Range3_1"/>
    <protectedRange sqref="B15:D66" name="Range3_1_1"/>
    <protectedRange sqref="C8" name="Range2"/>
    <protectedRange sqref="C10" name="Range2_1_1"/>
    <protectedRange sqref="G8:G9" name="Range2_2"/>
  </protectedRanges>
  <mergeCells count="26">
    <mergeCell ref="A77:C77"/>
    <mergeCell ref="E77:I77"/>
    <mergeCell ref="A10:B10"/>
    <mergeCell ref="C10:D10"/>
    <mergeCell ref="A12:A13"/>
    <mergeCell ref="B12:B13"/>
    <mergeCell ref="C12:D13"/>
    <mergeCell ref="G12:H12"/>
    <mergeCell ref="I12:I13"/>
    <mergeCell ref="C14:D14"/>
    <mergeCell ref="A73:C73"/>
    <mergeCell ref="A74:C74"/>
    <mergeCell ref="E76:I76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0">
    <cfRule type="cellIs" dxfId="3" priority="2" stopIfTrue="1" operator="equal">
      <formula>"F"</formula>
    </cfRule>
  </conditionalFormatting>
  <conditionalFormatting sqref="G15:G70">
    <cfRule type="expression" dxfId="2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79"/>
  <sheetViews>
    <sheetView view="pageLayout" topLeftCell="A5" zoomScaleNormal="100" workbookViewId="0">
      <selection activeCell="A6" sqref="A6:I6"/>
    </sheetView>
  </sheetViews>
  <sheetFormatPr defaultRowHeight="15"/>
  <cols>
    <col min="1" max="1" width="6" customWidth="1"/>
    <col min="2" max="2" width="13.5703125" customWidth="1"/>
    <col min="3" max="3" width="25.14062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4"/>
      <c r="B5" s="24"/>
      <c r="C5" s="24"/>
      <c r="D5" s="24"/>
      <c r="E5" s="1"/>
      <c r="F5" s="1"/>
      <c r="G5" s="1"/>
      <c r="H5" s="1"/>
      <c r="I5" s="1"/>
    </row>
    <row r="6" spans="1:9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4"/>
      <c r="B7" s="24"/>
      <c r="C7" s="24"/>
      <c r="D7" s="24"/>
      <c r="E7" s="24"/>
      <c r="F7" s="24"/>
      <c r="G7" s="24"/>
      <c r="H7" s="24"/>
      <c r="I7" s="24"/>
    </row>
    <row r="8" spans="1:9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9" ht="18.75">
      <c r="A9" s="79" t="s">
        <v>7</v>
      </c>
      <c r="B9" s="79"/>
      <c r="C9" s="79" t="s">
        <v>1442</v>
      </c>
      <c r="D9" s="79"/>
      <c r="E9" s="79" t="s">
        <v>8</v>
      </c>
      <c r="F9" s="79"/>
      <c r="G9" s="78" t="s">
        <v>1537</v>
      </c>
      <c r="H9" s="3"/>
      <c r="I9" s="3"/>
    </row>
    <row r="10" spans="1:9" ht="15.75">
      <c r="A10" s="79" t="s">
        <v>9</v>
      </c>
      <c r="B10" s="79"/>
      <c r="C10" s="79" t="s">
        <v>1535</v>
      </c>
      <c r="D10" s="79"/>
      <c r="E10" s="19" t="s">
        <v>493</v>
      </c>
      <c r="F10" s="4"/>
      <c r="G10" s="76" t="s">
        <v>1534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9" ht="15.75">
      <c r="A14" s="25">
        <v>1</v>
      </c>
      <c r="B14" s="27">
        <v>2</v>
      </c>
      <c r="C14" s="84">
        <v>3</v>
      </c>
      <c r="D14" s="84"/>
      <c r="E14" s="25">
        <v>4</v>
      </c>
      <c r="F14" s="25">
        <v>5</v>
      </c>
      <c r="G14" s="25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1443</v>
      </c>
      <c r="C15" s="66" t="s">
        <v>1444</v>
      </c>
      <c r="D15" s="67" t="s">
        <v>125</v>
      </c>
      <c r="E15" s="30">
        <v>7</v>
      </c>
      <c r="F15" s="9"/>
      <c r="G15" s="32">
        <f>E15*$E$13+F15*$F$13</f>
        <v>2.1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>
      <c r="A16" s="29">
        <v>2</v>
      </c>
      <c r="B16" s="38" t="s">
        <v>1445</v>
      </c>
      <c r="C16" s="64" t="s">
        <v>1446</v>
      </c>
      <c r="D16" s="65" t="s">
        <v>89</v>
      </c>
      <c r="E16" s="31">
        <v>6.666666666666667</v>
      </c>
      <c r="F16" s="11"/>
      <c r="G16" s="33">
        <f t="shared" ref="G16:G71" si="0">E16*$E$13+F16*$F$13</f>
        <v>2</v>
      </c>
      <c r="H16" s="47" t="str">
        <f t="shared" ref="H16:H71" si="1">IF(G16&lt;4,"F",IF(G16&lt;=4.9,"D",IF(G16&lt;=5.4,"D+",IF(G16&lt;=5.9,"C",IF(G16&lt;=6.9,"C+",IF(G16&lt;=7.9,"B",IF(G16&lt;=8.4,"B+","A")))))))</f>
        <v>F</v>
      </c>
      <c r="I16" s="35"/>
    </row>
    <row r="17" spans="1:9" ht="16.5">
      <c r="A17" s="29">
        <v>3</v>
      </c>
      <c r="B17" s="38" t="s">
        <v>1447</v>
      </c>
      <c r="C17" s="42" t="s">
        <v>1448</v>
      </c>
      <c r="D17" s="43" t="s">
        <v>103</v>
      </c>
      <c r="E17" s="31">
        <v>7.5</v>
      </c>
      <c r="F17" s="11"/>
      <c r="G17" s="33">
        <f t="shared" si="0"/>
        <v>2.25</v>
      </c>
      <c r="H17" s="47" t="str">
        <f t="shared" si="1"/>
        <v>F</v>
      </c>
      <c r="I17" s="35"/>
    </row>
    <row r="18" spans="1:9" ht="16.5">
      <c r="A18" s="29">
        <v>4</v>
      </c>
      <c r="B18" s="38" t="s">
        <v>1449</v>
      </c>
      <c r="C18" s="42" t="s">
        <v>321</v>
      </c>
      <c r="D18" s="43" t="s">
        <v>60</v>
      </c>
      <c r="E18" s="31">
        <v>8.1666666666666661</v>
      </c>
      <c r="F18" s="11"/>
      <c r="G18" s="33">
        <f t="shared" si="0"/>
        <v>2.4499999999999997</v>
      </c>
      <c r="H18" s="47" t="str">
        <f t="shared" si="1"/>
        <v>F</v>
      </c>
      <c r="I18" s="35"/>
    </row>
    <row r="19" spans="1:9" ht="16.5">
      <c r="A19" s="29">
        <v>5</v>
      </c>
      <c r="B19" s="38" t="s">
        <v>1450</v>
      </c>
      <c r="C19" s="42" t="s">
        <v>301</v>
      </c>
      <c r="D19" s="43" t="s">
        <v>60</v>
      </c>
      <c r="E19" s="31">
        <v>8.1666666666666661</v>
      </c>
      <c r="F19" s="11"/>
      <c r="G19" s="33">
        <f t="shared" si="0"/>
        <v>2.4499999999999997</v>
      </c>
      <c r="H19" s="47" t="str">
        <f t="shared" si="1"/>
        <v>F</v>
      </c>
      <c r="I19" s="35"/>
    </row>
    <row r="20" spans="1:9" ht="16.5">
      <c r="A20" s="29">
        <v>6</v>
      </c>
      <c r="B20" s="38" t="s">
        <v>1451</v>
      </c>
      <c r="C20" s="42" t="s">
        <v>1452</v>
      </c>
      <c r="D20" s="43" t="s">
        <v>60</v>
      </c>
      <c r="E20" s="31">
        <v>8.5</v>
      </c>
      <c r="F20" s="11"/>
      <c r="G20" s="33">
        <f t="shared" si="0"/>
        <v>2.5499999999999998</v>
      </c>
      <c r="H20" s="47" t="str">
        <f t="shared" si="1"/>
        <v>F</v>
      </c>
      <c r="I20" s="35"/>
    </row>
    <row r="21" spans="1:9" ht="16.5">
      <c r="A21" s="29">
        <v>7</v>
      </c>
      <c r="B21" s="38" t="s">
        <v>1453</v>
      </c>
      <c r="C21" s="42" t="s">
        <v>1454</v>
      </c>
      <c r="D21" s="43" t="s">
        <v>60</v>
      </c>
      <c r="E21" s="31">
        <v>8.5</v>
      </c>
      <c r="F21" s="11"/>
      <c r="G21" s="33">
        <f t="shared" si="0"/>
        <v>2.5499999999999998</v>
      </c>
      <c r="H21" s="47" t="str">
        <f t="shared" si="1"/>
        <v>F</v>
      </c>
      <c r="I21" s="35"/>
    </row>
    <row r="22" spans="1:9" ht="16.5">
      <c r="A22" s="29">
        <v>8</v>
      </c>
      <c r="B22" s="38" t="s">
        <v>1455</v>
      </c>
      <c r="C22" s="42" t="s">
        <v>114</v>
      </c>
      <c r="D22" s="43" t="s">
        <v>60</v>
      </c>
      <c r="E22" s="31">
        <v>7.666666666666667</v>
      </c>
      <c r="F22" s="11"/>
      <c r="G22" s="33">
        <f t="shared" si="0"/>
        <v>2.2999999999999998</v>
      </c>
      <c r="H22" s="47" t="str">
        <f t="shared" si="1"/>
        <v>F</v>
      </c>
      <c r="I22" s="71"/>
    </row>
    <row r="23" spans="1:9" ht="16.5">
      <c r="A23" s="29">
        <v>9</v>
      </c>
      <c r="B23" s="38" t="s">
        <v>1456</v>
      </c>
      <c r="C23" s="42" t="s">
        <v>1457</v>
      </c>
      <c r="D23" s="43" t="s">
        <v>60</v>
      </c>
      <c r="E23" s="31">
        <v>8.3333333333333339</v>
      </c>
      <c r="F23" s="11"/>
      <c r="G23" s="33">
        <f t="shared" si="0"/>
        <v>2.5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1458</v>
      </c>
      <c r="C24" s="42" t="s">
        <v>1459</v>
      </c>
      <c r="D24" s="43" t="s">
        <v>132</v>
      </c>
      <c r="E24" s="31">
        <v>0</v>
      </c>
      <c r="F24" s="11"/>
      <c r="G24" s="33">
        <f t="shared" si="0"/>
        <v>0</v>
      </c>
      <c r="H24" s="47" t="str">
        <f t="shared" si="1"/>
        <v>F</v>
      </c>
      <c r="I24" s="71" t="s">
        <v>1530</v>
      </c>
    </row>
    <row r="25" spans="1:9" ht="16.5">
      <c r="A25" s="29">
        <v>11</v>
      </c>
      <c r="B25" s="38" t="s">
        <v>1460</v>
      </c>
      <c r="C25" s="42" t="s">
        <v>1461</v>
      </c>
      <c r="D25" s="43" t="s">
        <v>132</v>
      </c>
      <c r="E25" s="31">
        <v>8.1666666666666661</v>
      </c>
      <c r="F25" s="11"/>
      <c r="G25" s="33">
        <f t="shared" si="0"/>
        <v>2.4499999999999997</v>
      </c>
      <c r="H25" s="47" t="str">
        <f t="shared" si="1"/>
        <v>F</v>
      </c>
      <c r="I25" s="35"/>
    </row>
    <row r="26" spans="1:9" ht="16.5">
      <c r="A26" s="29">
        <v>12</v>
      </c>
      <c r="B26" s="38" t="s">
        <v>1462</v>
      </c>
      <c r="C26" s="42" t="s">
        <v>1463</v>
      </c>
      <c r="D26" s="43" t="s">
        <v>133</v>
      </c>
      <c r="E26" s="31">
        <v>8.8333333333333339</v>
      </c>
      <c r="F26" s="11"/>
      <c r="G26" s="33">
        <f t="shared" si="0"/>
        <v>2.65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1464</v>
      </c>
      <c r="C27" s="42" t="s">
        <v>62</v>
      </c>
      <c r="D27" s="43" t="s">
        <v>133</v>
      </c>
      <c r="E27" s="31">
        <v>0</v>
      </c>
      <c r="F27" s="11"/>
      <c r="G27" s="33">
        <f t="shared" si="0"/>
        <v>0</v>
      </c>
      <c r="H27" s="47" t="str">
        <f t="shared" si="1"/>
        <v>F</v>
      </c>
      <c r="I27" s="71" t="s">
        <v>1530</v>
      </c>
    </row>
    <row r="28" spans="1:9" ht="16.5">
      <c r="A28" s="29">
        <v>14</v>
      </c>
      <c r="B28" s="38" t="s">
        <v>1465</v>
      </c>
      <c r="C28" s="42" t="s">
        <v>146</v>
      </c>
      <c r="D28" s="43" t="s">
        <v>1466</v>
      </c>
      <c r="E28" s="31">
        <v>0</v>
      </c>
      <c r="F28" s="11"/>
      <c r="G28" s="33">
        <f t="shared" si="0"/>
        <v>0</v>
      </c>
      <c r="H28" s="47" t="str">
        <f t="shared" si="1"/>
        <v>F</v>
      </c>
      <c r="I28" s="71" t="s">
        <v>1530</v>
      </c>
    </row>
    <row r="29" spans="1:9" ht="16.5">
      <c r="A29" s="29">
        <v>15</v>
      </c>
      <c r="B29" s="38" t="s">
        <v>1467</v>
      </c>
      <c r="C29" s="42" t="s">
        <v>184</v>
      </c>
      <c r="D29" s="43" t="s">
        <v>134</v>
      </c>
      <c r="E29" s="31">
        <v>6.666666666666667</v>
      </c>
      <c r="F29" s="11"/>
      <c r="G29" s="33">
        <f t="shared" si="0"/>
        <v>2</v>
      </c>
      <c r="H29" s="47" t="str">
        <f t="shared" si="1"/>
        <v>F</v>
      </c>
      <c r="I29" s="35"/>
    </row>
    <row r="30" spans="1:9" ht="16.5">
      <c r="A30" s="29">
        <v>16</v>
      </c>
      <c r="B30" s="38" t="s">
        <v>1468</v>
      </c>
      <c r="C30" s="42" t="s">
        <v>1469</v>
      </c>
      <c r="D30" s="43" t="s">
        <v>153</v>
      </c>
      <c r="E30" s="31">
        <v>8.3333333333333339</v>
      </c>
      <c r="F30" s="11"/>
      <c r="G30" s="33">
        <f t="shared" si="0"/>
        <v>2.5</v>
      </c>
      <c r="H30" s="47" t="str">
        <f t="shared" si="1"/>
        <v>F</v>
      </c>
      <c r="I30" s="35"/>
    </row>
    <row r="31" spans="1:9" ht="16.5">
      <c r="A31" s="29">
        <v>17</v>
      </c>
      <c r="B31" s="38" t="s">
        <v>1470</v>
      </c>
      <c r="C31" s="42" t="s">
        <v>279</v>
      </c>
      <c r="D31" s="43" t="s">
        <v>135</v>
      </c>
      <c r="E31" s="31">
        <v>4.333333333333333</v>
      </c>
      <c r="F31" s="11"/>
      <c r="G31" s="33">
        <f t="shared" si="0"/>
        <v>1.2999999999999998</v>
      </c>
      <c r="H31" s="47" t="str">
        <f t="shared" si="1"/>
        <v>F</v>
      </c>
      <c r="I31" s="35"/>
    </row>
    <row r="32" spans="1:9" ht="16.5">
      <c r="A32" s="29">
        <v>18</v>
      </c>
      <c r="B32" s="38" t="s">
        <v>1471</v>
      </c>
      <c r="C32" s="42" t="s">
        <v>1223</v>
      </c>
      <c r="D32" s="43" t="s">
        <v>135</v>
      </c>
      <c r="E32" s="31">
        <v>8.1666666666666661</v>
      </c>
      <c r="F32" s="11"/>
      <c r="G32" s="33">
        <f t="shared" si="0"/>
        <v>2.4499999999999997</v>
      </c>
      <c r="H32" s="47" t="str">
        <f t="shared" si="1"/>
        <v>F</v>
      </c>
      <c r="I32" s="35"/>
    </row>
    <row r="33" spans="1:12" ht="16.5">
      <c r="A33" s="29">
        <v>19</v>
      </c>
      <c r="B33" s="38" t="s">
        <v>1472</v>
      </c>
      <c r="C33" s="42" t="s">
        <v>198</v>
      </c>
      <c r="D33" s="43" t="s">
        <v>135</v>
      </c>
      <c r="E33" s="31">
        <v>6.166666666666667</v>
      </c>
      <c r="F33" s="11"/>
      <c r="G33" s="33">
        <f t="shared" si="0"/>
        <v>1.85</v>
      </c>
      <c r="H33" s="47" t="str">
        <f t="shared" si="1"/>
        <v>F</v>
      </c>
      <c r="I33" s="35"/>
      <c r="L33" s="71" t="s">
        <v>1530</v>
      </c>
    </row>
    <row r="34" spans="1:12" ht="16.5">
      <c r="A34" s="29">
        <v>20</v>
      </c>
      <c r="B34" s="38" t="s">
        <v>1473</v>
      </c>
      <c r="C34" s="42" t="s">
        <v>300</v>
      </c>
      <c r="D34" s="43" t="s">
        <v>135</v>
      </c>
      <c r="E34" s="31">
        <v>9.3333333333333339</v>
      </c>
      <c r="F34" s="11"/>
      <c r="G34" s="33">
        <f t="shared" si="0"/>
        <v>2.8000000000000003</v>
      </c>
      <c r="H34" s="47" t="str">
        <f t="shared" si="1"/>
        <v>F</v>
      </c>
      <c r="I34" s="35"/>
      <c r="L34" s="71" t="s">
        <v>1530</v>
      </c>
    </row>
    <row r="35" spans="1:12" ht="16.5">
      <c r="A35" s="29">
        <v>21</v>
      </c>
      <c r="B35" s="38" t="s">
        <v>1474</v>
      </c>
      <c r="C35" s="42" t="s">
        <v>1475</v>
      </c>
      <c r="D35" s="43" t="s">
        <v>135</v>
      </c>
      <c r="E35" s="31">
        <v>8.1666666666666661</v>
      </c>
      <c r="F35" s="11"/>
      <c r="G35" s="33">
        <f t="shared" si="0"/>
        <v>2.4499999999999997</v>
      </c>
      <c r="H35" s="47" t="str">
        <f t="shared" si="1"/>
        <v>F</v>
      </c>
      <c r="I35" s="35"/>
      <c r="L35" s="35"/>
    </row>
    <row r="36" spans="1:12" ht="16.5">
      <c r="A36" s="29">
        <v>22</v>
      </c>
      <c r="B36" s="38" t="s">
        <v>1476</v>
      </c>
      <c r="C36" s="42" t="s">
        <v>330</v>
      </c>
      <c r="D36" s="43" t="s">
        <v>136</v>
      </c>
      <c r="E36" s="31">
        <v>6.5</v>
      </c>
      <c r="F36" s="11"/>
      <c r="G36" s="33">
        <f t="shared" si="0"/>
        <v>1.95</v>
      </c>
      <c r="H36" s="47" t="str">
        <f t="shared" si="1"/>
        <v>F</v>
      </c>
      <c r="I36" s="35"/>
      <c r="L36" s="35"/>
    </row>
    <row r="37" spans="1:12" ht="16.5">
      <c r="A37" s="29">
        <v>23</v>
      </c>
      <c r="B37" s="38" t="s">
        <v>1477</v>
      </c>
      <c r="C37" s="42" t="s">
        <v>78</v>
      </c>
      <c r="D37" s="43" t="s">
        <v>310</v>
      </c>
      <c r="E37" s="31">
        <v>7.666666666666667</v>
      </c>
      <c r="F37" s="11"/>
      <c r="G37" s="33">
        <f t="shared" si="0"/>
        <v>2.2999999999999998</v>
      </c>
      <c r="H37" s="47" t="str">
        <f t="shared" si="1"/>
        <v>F</v>
      </c>
      <c r="I37" s="35"/>
      <c r="L37" s="35"/>
    </row>
    <row r="38" spans="1:12" ht="16.5">
      <c r="A38" s="29">
        <v>24</v>
      </c>
      <c r="B38" s="38" t="s">
        <v>1478</v>
      </c>
      <c r="C38" s="42" t="s">
        <v>1019</v>
      </c>
      <c r="D38" s="43" t="s">
        <v>183</v>
      </c>
      <c r="E38" s="31">
        <v>8.3333333333333339</v>
      </c>
      <c r="F38" s="11"/>
      <c r="G38" s="33">
        <f t="shared" si="0"/>
        <v>2.5</v>
      </c>
      <c r="H38" s="47" t="str">
        <f t="shared" si="1"/>
        <v>F</v>
      </c>
      <c r="I38" s="35"/>
      <c r="L38" s="35"/>
    </row>
    <row r="39" spans="1:12" ht="16.5">
      <c r="A39" s="29">
        <v>25</v>
      </c>
      <c r="B39" s="38" t="s">
        <v>1479</v>
      </c>
      <c r="C39" s="42" t="s">
        <v>1480</v>
      </c>
      <c r="D39" s="43" t="s">
        <v>169</v>
      </c>
      <c r="E39" s="31">
        <v>8.3333333333333339</v>
      </c>
      <c r="F39" s="11"/>
      <c r="G39" s="33">
        <f t="shared" si="0"/>
        <v>2.5</v>
      </c>
      <c r="H39" s="47" t="str">
        <f t="shared" si="1"/>
        <v>F</v>
      </c>
      <c r="I39" s="35"/>
      <c r="L39" s="35"/>
    </row>
    <row r="40" spans="1:12" ht="16.5">
      <c r="A40" s="29">
        <v>26</v>
      </c>
      <c r="B40" s="38" t="s">
        <v>1481</v>
      </c>
      <c r="C40" s="42" t="s">
        <v>250</v>
      </c>
      <c r="D40" s="43" t="s">
        <v>169</v>
      </c>
      <c r="E40" s="31">
        <v>7.833333333333333</v>
      </c>
      <c r="F40" s="11"/>
      <c r="G40" s="33">
        <f t="shared" si="0"/>
        <v>2.3499999999999996</v>
      </c>
      <c r="H40" s="47" t="str">
        <f t="shared" si="1"/>
        <v>F</v>
      </c>
      <c r="I40" s="35"/>
      <c r="L40" s="35"/>
    </row>
    <row r="41" spans="1:12" ht="16.5">
      <c r="A41" s="29">
        <v>27</v>
      </c>
      <c r="B41" s="38" t="s">
        <v>1482</v>
      </c>
      <c r="C41" s="42" t="s">
        <v>1483</v>
      </c>
      <c r="D41" s="43" t="s">
        <v>169</v>
      </c>
      <c r="E41" s="31">
        <v>8.3333333333333339</v>
      </c>
      <c r="F41" s="11"/>
      <c r="G41" s="33">
        <f t="shared" si="0"/>
        <v>2.5</v>
      </c>
      <c r="H41" s="47" t="str">
        <f t="shared" si="1"/>
        <v>F</v>
      </c>
      <c r="I41" s="35"/>
      <c r="L41" s="35"/>
    </row>
    <row r="42" spans="1:12" ht="16.5">
      <c r="A42" s="29">
        <v>28</v>
      </c>
      <c r="B42" s="38" t="s">
        <v>1484</v>
      </c>
      <c r="C42" s="42" t="s">
        <v>233</v>
      </c>
      <c r="D42" s="43" t="s">
        <v>67</v>
      </c>
      <c r="E42" s="31">
        <v>6.833333333333333</v>
      </c>
      <c r="F42" s="11"/>
      <c r="G42" s="33">
        <f t="shared" si="0"/>
        <v>2.0499999999999998</v>
      </c>
      <c r="H42" s="47" t="str">
        <f t="shared" si="1"/>
        <v>F</v>
      </c>
      <c r="I42" s="35"/>
    </row>
    <row r="43" spans="1:12" ht="16.5">
      <c r="A43" s="29">
        <v>29</v>
      </c>
      <c r="B43" s="38" t="s">
        <v>1485</v>
      </c>
      <c r="C43" s="42" t="s">
        <v>1346</v>
      </c>
      <c r="D43" s="43" t="s">
        <v>154</v>
      </c>
      <c r="E43" s="31">
        <v>8.5</v>
      </c>
      <c r="F43" s="11"/>
      <c r="G43" s="33">
        <f t="shared" si="0"/>
        <v>2.5499999999999998</v>
      </c>
      <c r="H43" s="47" t="str">
        <f t="shared" si="1"/>
        <v>F</v>
      </c>
      <c r="I43" s="35"/>
    </row>
    <row r="44" spans="1:12" ht="16.5">
      <c r="A44" s="29">
        <v>30</v>
      </c>
      <c r="B44" s="38" t="s">
        <v>1486</v>
      </c>
      <c r="C44" s="42" t="s">
        <v>1487</v>
      </c>
      <c r="D44" s="43" t="s">
        <v>107</v>
      </c>
      <c r="E44" s="31">
        <v>7.5</v>
      </c>
      <c r="F44" s="11"/>
      <c r="G44" s="33">
        <f t="shared" si="0"/>
        <v>2.25</v>
      </c>
      <c r="H44" s="47" t="str">
        <f t="shared" si="1"/>
        <v>F</v>
      </c>
      <c r="I44" s="71"/>
    </row>
    <row r="45" spans="1:12" ht="16.5">
      <c r="A45" s="29">
        <v>31</v>
      </c>
      <c r="B45" s="38" t="s">
        <v>1488</v>
      </c>
      <c r="C45" s="42" t="s">
        <v>1489</v>
      </c>
      <c r="D45" s="43" t="s">
        <v>107</v>
      </c>
      <c r="E45" s="31">
        <v>0</v>
      </c>
      <c r="F45" s="11"/>
      <c r="G45" s="33">
        <f t="shared" si="0"/>
        <v>0</v>
      </c>
      <c r="H45" s="47" t="str">
        <f t="shared" si="1"/>
        <v>F</v>
      </c>
      <c r="I45" s="71" t="s">
        <v>1530</v>
      </c>
    </row>
    <row r="46" spans="1:12" ht="16.5">
      <c r="A46" s="29">
        <v>32</v>
      </c>
      <c r="B46" s="38" t="s">
        <v>1490</v>
      </c>
      <c r="C46" s="42" t="s">
        <v>53</v>
      </c>
      <c r="D46" s="43" t="s">
        <v>107</v>
      </c>
      <c r="E46" s="31">
        <v>6.166666666666667</v>
      </c>
      <c r="F46" s="11"/>
      <c r="G46" s="33">
        <f t="shared" si="0"/>
        <v>1.85</v>
      </c>
      <c r="H46" s="47" t="str">
        <f t="shared" si="1"/>
        <v>F</v>
      </c>
      <c r="I46" s="35"/>
    </row>
    <row r="47" spans="1:12" ht="16.5">
      <c r="A47" s="29">
        <v>33</v>
      </c>
      <c r="B47" s="38" t="s">
        <v>1491</v>
      </c>
      <c r="C47" s="42" t="s">
        <v>1492</v>
      </c>
      <c r="D47" s="43" t="s">
        <v>1347</v>
      </c>
      <c r="E47" s="31">
        <v>7.333333333333333</v>
      </c>
      <c r="F47" s="11"/>
      <c r="G47" s="33">
        <f t="shared" si="0"/>
        <v>2.1999999999999997</v>
      </c>
      <c r="H47" s="47" t="str">
        <f t="shared" si="1"/>
        <v>F</v>
      </c>
      <c r="I47" s="35"/>
    </row>
    <row r="48" spans="1:12" ht="16.5">
      <c r="A48" s="29">
        <v>34</v>
      </c>
      <c r="B48" s="38" t="s">
        <v>1493</v>
      </c>
      <c r="C48" s="42" t="s">
        <v>1494</v>
      </c>
      <c r="D48" s="43" t="s">
        <v>207</v>
      </c>
      <c r="E48" s="31">
        <v>7.833333333333333</v>
      </c>
      <c r="F48" s="11"/>
      <c r="G48" s="33">
        <f t="shared" si="0"/>
        <v>2.3499999999999996</v>
      </c>
      <c r="H48" s="47" t="str">
        <f t="shared" si="1"/>
        <v>F</v>
      </c>
      <c r="I48" s="35"/>
    </row>
    <row r="49" spans="1:9" ht="16.5">
      <c r="A49" s="29">
        <v>35</v>
      </c>
      <c r="B49" s="38" t="s">
        <v>1495</v>
      </c>
      <c r="C49" s="42" t="s">
        <v>109</v>
      </c>
      <c r="D49" s="43" t="s">
        <v>207</v>
      </c>
      <c r="E49" s="31">
        <v>8.6666666666666661</v>
      </c>
      <c r="F49" s="11"/>
      <c r="G49" s="33">
        <f t="shared" si="0"/>
        <v>2.5999999999999996</v>
      </c>
      <c r="H49" s="47" t="str">
        <f t="shared" si="1"/>
        <v>F</v>
      </c>
      <c r="I49" s="35"/>
    </row>
    <row r="50" spans="1:9" ht="16.5">
      <c r="A50" s="29">
        <v>36</v>
      </c>
      <c r="B50" s="38" t="s">
        <v>1496</v>
      </c>
      <c r="C50" s="42" t="s">
        <v>178</v>
      </c>
      <c r="D50" s="43" t="s">
        <v>228</v>
      </c>
      <c r="E50" s="31">
        <v>8</v>
      </c>
      <c r="F50" s="11"/>
      <c r="G50" s="33">
        <f t="shared" si="0"/>
        <v>2.4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1497</v>
      </c>
      <c r="C51" s="42" t="s">
        <v>1498</v>
      </c>
      <c r="D51" s="43" t="s">
        <v>111</v>
      </c>
      <c r="E51" s="31">
        <v>8.3333333333333339</v>
      </c>
      <c r="F51" s="11"/>
      <c r="G51" s="33">
        <f t="shared" si="0"/>
        <v>2.5</v>
      </c>
      <c r="H51" s="47" t="str">
        <f t="shared" si="1"/>
        <v>F</v>
      </c>
      <c r="I51" s="35"/>
    </row>
    <row r="52" spans="1:9" ht="16.5">
      <c r="A52" s="29">
        <v>38</v>
      </c>
      <c r="B52" s="38" t="s">
        <v>1499</v>
      </c>
      <c r="C52" s="42" t="s">
        <v>106</v>
      </c>
      <c r="D52" s="43" t="s">
        <v>111</v>
      </c>
      <c r="E52" s="31">
        <v>8.3333333333333339</v>
      </c>
      <c r="F52" s="11"/>
      <c r="G52" s="33">
        <f t="shared" si="0"/>
        <v>2.5</v>
      </c>
      <c r="H52" s="47" t="str">
        <f t="shared" si="1"/>
        <v>F</v>
      </c>
      <c r="I52" s="35"/>
    </row>
    <row r="53" spans="1:9" ht="16.5">
      <c r="A53" s="29">
        <v>39</v>
      </c>
      <c r="B53" s="38" t="s">
        <v>1500</v>
      </c>
      <c r="C53" s="42" t="s">
        <v>1501</v>
      </c>
      <c r="D53" s="43" t="s">
        <v>108</v>
      </c>
      <c r="E53" s="31">
        <v>8.8333333333333339</v>
      </c>
      <c r="F53" s="11"/>
      <c r="G53" s="33">
        <f t="shared" si="0"/>
        <v>2.65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1502</v>
      </c>
      <c r="C54" s="42" t="s">
        <v>1503</v>
      </c>
      <c r="D54" s="43" t="s">
        <v>108</v>
      </c>
      <c r="E54" s="31">
        <v>7.833333333333333</v>
      </c>
      <c r="F54" s="11"/>
      <c r="G54" s="33">
        <f t="shared" si="0"/>
        <v>2.3499999999999996</v>
      </c>
      <c r="H54" s="47" t="str">
        <f t="shared" si="1"/>
        <v>F</v>
      </c>
      <c r="I54" s="35"/>
    </row>
    <row r="55" spans="1:9" ht="16.5">
      <c r="A55" s="29">
        <v>41</v>
      </c>
      <c r="B55" s="38" t="s">
        <v>1504</v>
      </c>
      <c r="C55" s="42" t="s">
        <v>1505</v>
      </c>
      <c r="D55" s="43" t="s">
        <v>108</v>
      </c>
      <c r="E55" s="31">
        <v>7.333333333333333</v>
      </c>
      <c r="F55" s="11"/>
      <c r="G55" s="33">
        <f t="shared" si="0"/>
        <v>2.1999999999999997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1506</v>
      </c>
      <c r="C56" s="42" t="s">
        <v>1507</v>
      </c>
      <c r="D56" s="43" t="s">
        <v>110</v>
      </c>
      <c r="E56" s="31">
        <v>5.5</v>
      </c>
      <c r="F56" s="11"/>
      <c r="G56" s="33">
        <f t="shared" si="0"/>
        <v>1.65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1508</v>
      </c>
      <c r="C57" s="42" t="s">
        <v>1509</v>
      </c>
      <c r="D57" s="43" t="s">
        <v>110</v>
      </c>
      <c r="E57" s="31">
        <v>8.3333333333333339</v>
      </c>
      <c r="F57" s="11"/>
      <c r="G57" s="33">
        <f t="shared" si="0"/>
        <v>2.5</v>
      </c>
      <c r="H57" s="47" t="str">
        <f t="shared" si="1"/>
        <v>F</v>
      </c>
      <c r="I57" s="71"/>
    </row>
    <row r="58" spans="1:9" ht="16.5">
      <c r="A58" s="29">
        <v>44</v>
      </c>
      <c r="B58" s="38" t="s">
        <v>1510</v>
      </c>
      <c r="C58" s="64" t="s">
        <v>1511</v>
      </c>
      <c r="D58" s="65" t="s">
        <v>72</v>
      </c>
      <c r="E58" s="31">
        <v>8.1666666666666661</v>
      </c>
      <c r="F58" s="11"/>
      <c r="G58" s="33">
        <f t="shared" si="0"/>
        <v>2.4499999999999997</v>
      </c>
      <c r="H58" s="47" t="str">
        <f t="shared" si="1"/>
        <v>F</v>
      </c>
      <c r="I58" s="35"/>
    </row>
    <row r="59" spans="1:9" ht="16.5">
      <c r="A59" s="29">
        <v>45</v>
      </c>
      <c r="B59" s="38" t="s">
        <v>1512</v>
      </c>
      <c r="C59" s="42" t="s">
        <v>1513</v>
      </c>
      <c r="D59" s="43" t="s">
        <v>72</v>
      </c>
      <c r="E59" s="31">
        <v>6.5</v>
      </c>
      <c r="F59" s="11"/>
      <c r="G59" s="33">
        <f t="shared" si="0"/>
        <v>1.95</v>
      </c>
      <c r="H59" s="47" t="str">
        <f t="shared" si="1"/>
        <v>F</v>
      </c>
      <c r="I59" s="35"/>
    </row>
    <row r="60" spans="1:9" ht="16.5">
      <c r="A60" s="29">
        <v>46</v>
      </c>
      <c r="B60" s="38" t="s">
        <v>1514</v>
      </c>
      <c r="C60" s="42" t="s">
        <v>1515</v>
      </c>
      <c r="D60" s="43" t="s">
        <v>72</v>
      </c>
      <c r="E60" s="31">
        <v>8</v>
      </c>
      <c r="F60" s="11"/>
      <c r="G60" s="33">
        <f t="shared" si="0"/>
        <v>2.4</v>
      </c>
      <c r="H60" s="47" t="str">
        <f t="shared" si="1"/>
        <v>F</v>
      </c>
      <c r="I60" s="35"/>
    </row>
    <row r="61" spans="1:9" ht="16.5">
      <c r="A61" s="29">
        <v>47</v>
      </c>
      <c r="B61" s="38" t="s">
        <v>1516</v>
      </c>
      <c r="C61" s="42" t="s">
        <v>1517</v>
      </c>
      <c r="D61" s="43" t="s">
        <v>72</v>
      </c>
      <c r="E61" s="31">
        <v>8.5</v>
      </c>
      <c r="F61" s="11"/>
      <c r="G61" s="33">
        <f t="shared" si="0"/>
        <v>2.5499999999999998</v>
      </c>
      <c r="H61" s="47" t="str">
        <f t="shared" si="1"/>
        <v>F</v>
      </c>
      <c r="I61" s="35"/>
    </row>
    <row r="62" spans="1:9" ht="16.5">
      <c r="A62" s="29">
        <v>48</v>
      </c>
      <c r="B62" s="38" t="s">
        <v>1518</v>
      </c>
      <c r="C62" s="42" t="s">
        <v>254</v>
      </c>
      <c r="D62" s="43" t="s">
        <v>72</v>
      </c>
      <c r="E62" s="31">
        <v>8.6666666666666661</v>
      </c>
      <c r="F62" s="11"/>
      <c r="G62" s="33">
        <f t="shared" si="0"/>
        <v>2.5999999999999996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1519</v>
      </c>
      <c r="C63" s="42" t="s">
        <v>1520</v>
      </c>
      <c r="D63" s="43" t="s">
        <v>72</v>
      </c>
      <c r="E63" s="31">
        <v>7.666666666666667</v>
      </c>
      <c r="F63" s="11"/>
      <c r="G63" s="33">
        <f t="shared" si="0"/>
        <v>2.2999999999999998</v>
      </c>
      <c r="H63" s="47" t="str">
        <f t="shared" si="1"/>
        <v>F</v>
      </c>
      <c r="I63" s="35"/>
    </row>
    <row r="64" spans="1:9" ht="16.5">
      <c r="A64" s="29">
        <v>50</v>
      </c>
      <c r="B64" s="38" t="s">
        <v>1521</v>
      </c>
      <c r="C64" s="42" t="s">
        <v>1522</v>
      </c>
      <c r="D64" s="43" t="s">
        <v>72</v>
      </c>
      <c r="E64" s="31">
        <v>8.1666666666666661</v>
      </c>
      <c r="F64" s="11"/>
      <c r="G64" s="33">
        <f t="shared" si="0"/>
        <v>2.4499999999999997</v>
      </c>
      <c r="H64" s="47" t="str">
        <f t="shared" si="1"/>
        <v>F</v>
      </c>
      <c r="I64" s="35"/>
    </row>
    <row r="65" spans="1:9" ht="16.5">
      <c r="A65" s="29">
        <v>51</v>
      </c>
      <c r="B65" s="38" t="s">
        <v>1523</v>
      </c>
      <c r="C65" s="42" t="s">
        <v>1348</v>
      </c>
      <c r="D65" s="43" t="s">
        <v>137</v>
      </c>
      <c r="E65" s="31">
        <v>7.833333333333333</v>
      </c>
      <c r="F65" s="11"/>
      <c r="G65" s="33">
        <f t="shared" si="0"/>
        <v>2.3499999999999996</v>
      </c>
      <c r="H65" s="47" t="str">
        <f t="shared" si="1"/>
        <v>F</v>
      </c>
      <c r="I65" s="35"/>
    </row>
    <row r="66" spans="1:9" ht="16.5">
      <c r="A66" s="29">
        <v>52</v>
      </c>
      <c r="B66" s="38" t="s">
        <v>1524</v>
      </c>
      <c r="C66" s="56" t="s">
        <v>254</v>
      </c>
      <c r="D66" s="57" t="s">
        <v>159</v>
      </c>
      <c r="E66" s="31">
        <v>8.5</v>
      </c>
      <c r="F66" s="11"/>
      <c r="G66" s="33">
        <f t="shared" si="0"/>
        <v>2.5499999999999998</v>
      </c>
      <c r="H66" s="47" t="str">
        <f t="shared" si="1"/>
        <v>F</v>
      </c>
      <c r="I66" s="35"/>
    </row>
    <row r="67" spans="1:9" ht="16.5">
      <c r="A67" s="29">
        <v>53</v>
      </c>
      <c r="B67" s="38" t="s">
        <v>1525</v>
      </c>
      <c r="C67" s="44" t="s">
        <v>143</v>
      </c>
      <c r="D67" s="43" t="s">
        <v>1526</v>
      </c>
      <c r="E67" s="31">
        <v>9</v>
      </c>
      <c r="F67" s="11"/>
      <c r="G67" s="33">
        <f t="shared" si="0"/>
        <v>2.6999999999999997</v>
      </c>
      <c r="H67" s="47" t="str">
        <f t="shared" si="1"/>
        <v>F</v>
      </c>
      <c r="I67" s="35"/>
    </row>
    <row r="68" spans="1:9" ht="16.5">
      <c r="A68" s="29">
        <v>54</v>
      </c>
      <c r="B68" s="38" t="s">
        <v>1527</v>
      </c>
      <c r="C68" s="44" t="s">
        <v>23</v>
      </c>
      <c r="D68" s="43" t="s">
        <v>129</v>
      </c>
      <c r="E68" s="31">
        <v>4.166666666666667</v>
      </c>
      <c r="F68" s="11"/>
      <c r="G68" s="33">
        <f t="shared" si="0"/>
        <v>1.25</v>
      </c>
      <c r="H68" s="47" t="str">
        <f t="shared" si="1"/>
        <v>F</v>
      </c>
      <c r="I68" s="35"/>
    </row>
    <row r="69" spans="1:9" ht="16.5">
      <c r="A69" s="29">
        <v>55</v>
      </c>
      <c r="B69" s="38" t="s">
        <v>1528</v>
      </c>
      <c r="C69" s="44" t="s">
        <v>484</v>
      </c>
      <c r="D69" s="43" t="s">
        <v>101</v>
      </c>
      <c r="E69" s="31">
        <v>7.5</v>
      </c>
      <c r="F69" s="11"/>
      <c r="G69" s="33">
        <f t="shared" si="0"/>
        <v>2.25</v>
      </c>
      <c r="H69" s="47" t="str">
        <f t="shared" si="1"/>
        <v>F</v>
      </c>
      <c r="I69" s="35"/>
    </row>
    <row r="70" spans="1:9" ht="16.5">
      <c r="A70" s="29">
        <v>56</v>
      </c>
      <c r="B70" s="38"/>
      <c r="C70" s="42"/>
      <c r="D70" s="43"/>
      <c r="E70" s="31"/>
      <c r="F70" s="11"/>
      <c r="G70" s="33">
        <f t="shared" si="0"/>
        <v>0</v>
      </c>
      <c r="H70" s="47" t="str">
        <f t="shared" si="1"/>
        <v>F</v>
      </c>
      <c r="I70" s="35"/>
    </row>
    <row r="71" spans="1:9" ht="16.5">
      <c r="A71" s="36">
        <v>57</v>
      </c>
      <c r="B71" s="52"/>
      <c r="C71" s="54"/>
      <c r="D71" s="55"/>
      <c r="E71" s="39"/>
      <c r="F71" s="26"/>
      <c r="G71" s="45">
        <f t="shared" si="0"/>
        <v>0</v>
      </c>
      <c r="H71" s="53" t="str">
        <f t="shared" si="1"/>
        <v>F</v>
      </c>
      <c r="I71" s="46"/>
    </row>
    <row r="72" spans="1:9" ht="15.75">
      <c r="A72" s="1"/>
      <c r="B72" s="1"/>
      <c r="C72" s="1"/>
      <c r="D72" s="1"/>
      <c r="E72" s="1"/>
      <c r="F72" s="1"/>
      <c r="G72" s="1"/>
      <c r="H72" s="1"/>
      <c r="I72" s="1"/>
    </row>
    <row r="73" spans="1:9" ht="15.75">
      <c r="A73" s="12" t="str">
        <f>"Cộng danh sách gồm "</f>
        <v xml:space="preserve">Cộng danh sách gồm </v>
      </c>
      <c r="B73" s="12"/>
      <c r="C73" s="12"/>
      <c r="D73" s="13">
        <f>COUNTA(H15:H71)</f>
        <v>57</v>
      </c>
      <c r="E73" s="14">
        <v>1</v>
      </c>
      <c r="F73" s="15"/>
      <c r="G73" s="1"/>
      <c r="H73" s="1"/>
      <c r="I73" s="1"/>
    </row>
    <row r="74" spans="1:9" ht="15.75">
      <c r="A74" s="100" t="s">
        <v>19</v>
      </c>
      <c r="B74" s="100"/>
      <c r="C74" s="100"/>
      <c r="D74" s="16">
        <f>COUNTIF(G15:G71,"&gt;=5")</f>
        <v>0</v>
      </c>
      <c r="E74" s="17">
        <f>D74/D73</f>
        <v>0</v>
      </c>
      <c r="F74" s="18"/>
      <c r="G74" s="1"/>
      <c r="H74" s="1"/>
      <c r="I74" s="1"/>
    </row>
    <row r="75" spans="1:9" ht="15.75">
      <c r="A75" s="100" t="s">
        <v>20</v>
      </c>
      <c r="B75" s="100"/>
      <c r="C75" s="100"/>
      <c r="D75" s="16"/>
      <c r="E75" s="17">
        <f>D75/D73</f>
        <v>0</v>
      </c>
      <c r="F75" s="18"/>
      <c r="G75" s="1"/>
      <c r="H75" s="1"/>
      <c r="I75" s="1"/>
    </row>
    <row r="76" spans="1:9" ht="15.75">
      <c r="A76" s="19"/>
      <c r="B76" s="19"/>
      <c r="C76" s="4"/>
      <c r="D76" s="19"/>
      <c r="E76" s="3"/>
      <c r="F76" s="1"/>
      <c r="G76" s="1"/>
      <c r="H76" s="1"/>
      <c r="I76" s="1"/>
    </row>
    <row r="77" spans="1:9" ht="15.75">
      <c r="A77" s="1"/>
      <c r="B77" s="1"/>
      <c r="C77" s="1"/>
      <c r="D77" s="1"/>
      <c r="E77" s="97" t="str">
        <f ca="1">"TP. Hồ Chí Minh, ngày "&amp;  DAY(NOW())&amp;" tháng " &amp;MONTH(NOW())&amp;" năm "&amp;YEAR(NOW())</f>
        <v>TP. Hồ Chí Minh, ngày 20 tháng 5 năm 2016</v>
      </c>
      <c r="F77" s="97"/>
      <c r="G77" s="97"/>
      <c r="H77" s="97"/>
      <c r="I77" s="97"/>
    </row>
    <row r="78" spans="1:9" ht="15.75">
      <c r="A78" s="81" t="s">
        <v>272</v>
      </c>
      <c r="B78" s="81"/>
      <c r="C78" s="81"/>
      <c r="D78" s="1"/>
      <c r="E78" s="81" t="s">
        <v>21</v>
      </c>
      <c r="F78" s="81"/>
      <c r="G78" s="81"/>
      <c r="H78" s="81"/>
      <c r="I78" s="81"/>
    </row>
    <row r="79" spans="1:9" ht="15.75">
      <c r="A79" s="1"/>
      <c r="B79" s="1"/>
      <c r="C79" s="1"/>
      <c r="D79" s="1"/>
      <c r="E79" s="1"/>
      <c r="F79" s="1"/>
      <c r="G79" s="1"/>
      <c r="H79" s="1"/>
      <c r="I79" s="1"/>
    </row>
  </sheetData>
  <protectedRanges>
    <protectedRange sqref="A79:D79" name="Range5"/>
    <protectedRange sqref="I15:I71 L33:L41" name="Range4"/>
    <protectedRange sqref="B71:F71 E15:F70" name="Range3"/>
    <protectedRange sqref="A4" name="Range1"/>
    <protectedRange sqref="E13:F13" name="Range6"/>
    <protectedRange sqref="C9" name="Range2_1"/>
    <protectedRange sqref="E79:I79" name="Range5_1_1"/>
    <protectedRange sqref="B70:D70" name="Range3_3"/>
    <protectedRange sqref="B68:D69" name="Range3_1"/>
    <protectedRange sqref="B15:D67" name="Range3_1_1"/>
    <protectedRange sqref="C8" name="Range2"/>
    <protectedRange sqref="C10" name="Range2_1_1"/>
    <protectedRange sqref="G8:G9" name="Range2_2"/>
  </protectedRanges>
  <mergeCells count="26">
    <mergeCell ref="A78:C78"/>
    <mergeCell ref="E78:I78"/>
    <mergeCell ref="A10:B10"/>
    <mergeCell ref="C10:D10"/>
    <mergeCell ref="A12:A13"/>
    <mergeCell ref="B12:B13"/>
    <mergeCell ref="C12:D13"/>
    <mergeCell ref="G12:H12"/>
    <mergeCell ref="I12:I13"/>
    <mergeCell ref="C14:D14"/>
    <mergeCell ref="A74:C74"/>
    <mergeCell ref="A75:C75"/>
    <mergeCell ref="E77:I7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1">
    <cfRule type="cellIs" dxfId="1" priority="2" stopIfTrue="1" operator="equal">
      <formula>"F"</formula>
    </cfRule>
  </conditionalFormatting>
  <conditionalFormatting sqref="G15:G71">
    <cfRule type="expression" dxfId="0" priority="1" stopIfTrue="1">
      <formula>MAX(#REF!)&lt;4</formula>
    </cfRule>
  </conditionalFormatting>
  <pageMargins left="0.38541666666666702" right="1.0416666666666701E-2" top="0.75" bottom="0.11458333333333333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9"/>
  <sheetViews>
    <sheetView view="pageLayout" zoomScaleNormal="100" workbookViewId="0">
      <selection activeCell="A6" sqref="A6:I6"/>
    </sheetView>
  </sheetViews>
  <sheetFormatPr defaultRowHeight="15"/>
  <cols>
    <col min="1" max="1" width="5.7109375" customWidth="1"/>
    <col min="2" max="2" width="13.28515625" customWidth="1"/>
    <col min="3" max="3" width="25.28515625" customWidth="1"/>
    <col min="4" max="4" width="8.7109375" customWidth="1"/>
  </cols>
  <sheetData>
    <row r="1" spans="1:10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10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10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10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10" ht="15.75">
      <c r="A5" s="2"/>
      <c r="B5" s="2"/>
      <c r="C5" s="2"/>
      <c r="D5" s="2"/>
      <c r="E5" s="1"/>
      <c r="F5" s="1"/>
      <c r="G5" s="1"/>
      <c r="H5" s="1"/>
      <c r="I5" s="1"/>
    </row>
    <row r="6" spans="1:10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10" ht="15.75">
      <c r="A7" s="2"/>
      <c r="B7" s="2"/>
      <c r="C7" s="2"/>
      <c r="D7" s="2"/>
      <c r="E7" s="2"/>
      <c r="F7" s="2"/>
      <c r="G7" s="2"/>
      <c r="H7" s="2"/>
      <c r="I7" s="2"/>
    </row>
    <row r="8" spans="1:10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10" ht="18.75">
      <c r="A9" s="79" t="s">
        <v>7</v>
      </c>
      <c r="B9" s="79"/>
      <c r="C9" s="79" t="s">
        <v>414</v>
      </c>
      <c r="D9" s="79"/>
      <c r="E9" s="79" t="s">
        <v>8</v>
      </c>
      <c r="F9" s="79"/>
      <c r="G9" s="78" t="s">
        <v>1537</v>
      </c>
      <c r="H9" s="3"/>
      <c r="I9" s="3"/>
    </row>
    <row r="10" spans="1:10" ht="15.75">
      <c r="A10" s="79" t="s">
        <v>9</v>
      </c>
      <c r="B10" s="79"/>
      <c r="C10" s="79" t="s">
        <v>1535</v>
      </c>
      <c r="D10" s="79"/>
      <c r="E10" s="19" t="s">
        <v>284</v>
      </c>
      <c r="F10" s="4"/>
      <c r="G10" s="76" t="s">
        <v>1534</v>
      </c>
      <c r="H10" s="1"/>
      <c r="I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</row>
    <row r="12" spans="1:10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10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10" ht="15.75">
      <c r="A14" s="8">
        <v>1</v>
      </c>
      <c r="B14" s="27">
        <v>2</v>
      </c>
      <c r="C14" s="84">
        <v>3</v>
      </c>
      <c r="D14" s="84"/>
      <c r="E14" s="8">
        <v>4</v>
      </c>
      <c r="F14" s="8">
        <v>5</v>
      </c>
      <c r="G14" s="8">
        <v>6</v>
      </c>
      <c r="H14" s="27">
        <v>7</v>
      </c>
      <c r="I14" s="7">
        <v>8</v>
      </c>
    </row>
    <row r="15" spans="1:10" ht="16.5">
      <c r="A15" s="28">
        <v>1</v>
      </c>
      <c r="B15" s="37" t="s">
        <v>415</v>
      </c>
      <c r="C15" s="40" t="s">
        <v>58</v>
      </c>
      <c r="D15" s="41" t="s">
        <v>51</v>
      </c>
      <c r="E15" s="30">
        <v>7.833333333333333</v>
      </c>
      <c r="F15" s="9"/>
      <c r="G15" s="32">
        <f>E15*$E$13+F15*$F$13</f>
        <v>2.3499999999999996</v>
      </c>
      <c r="H15" s="10" t="str">
        <f>IF(G15&lt;4,"F",IF(G15&lt;=4.9,"D",IF(G15&lt;=5.4,"D+",IF(G15&lt;=5.9,"C",IF(G15&lt;=6.9,"C+",IF(G15&lt;=7.9,"B",IF(G15&lt;=8.4,"B+","A")))))))</f>
        <v>F</v>
      </c>
      <c r="I15" s="34"/>
      <c r="J15" t="s">
        <v>1529</v>
      </c>
    </row>
    <row r="16" spans="1:10" ht="16.5">
      <c r="A16" s="29">
        <v>2</v>
      </c>
      <c r="B16" s="38" t="s">
        <v>416</v>
      </c>
      <c r="C16" s="42" t="s">
        <v>245</v>
      </c>
      <c r="D16" s="43" t="s">
        <v>51</v>
      </c>
      <c r="E16" s="31">
        <v>6.833333333333333</v>
      </c>
      <c r="F16" s="11"/>
      <c r="G16" s="33">
        <f t="shared" ref="G16:G66" si="0">E16*$E$13+F16*$F$13</f>
        <v>2.0499999999999998</v>
      </c>
      <c r="H16" s="47" t="str">
        <f t="shared" ref="H16:H66" si="1">IF(G16&lt;4,"F",IF(G16&lt;=4.9,"D",IF(G16&lt;=5.4,"D+",IF(G16&lt;=5.9,"C",IF(G16&lt;=6.9,"C+",IF(G16&lt;=7.9,"B",IF(G16&lt;=8.4,"B+","A")))))))</f>
        <v>F</v>
      </c>
      <c r="I16" s="35"/>
    </row>
    <row r="17" spans="1:10" ht="16.5">
      <c r="A17" s="29">
        <v>3</v>
      </c>
      <c r="B17" s="38" t="s">
        <v>417</v>
      </c>
      <c r="C17" s="42" t="s">
        <v>199</v>
      </c>
      <c r="D17" s="43" t="s">
        <v>51</v>
      </c>
      <c r="E17" s="31">
        <v>5</v>
      </c>
      <c r="F17" s="11"/>
      <c r="G17" s="33">
        <f t="shared" si="0"/>
        <v>1.5</v>
      </c>
      <c r="H17" s="47" t="str">
        <f t="shared" si="1"/>
        <v>F</v>
      </c>
      <c r="I17" s="35"/>
      <c r="J17" t="s">
        <v>1529</v>
      </c>
    </row>
    <row r="18" spans="1:10" ht="16.5">
      <c r="A18" s="29">
        <v>4</v>
      </c>
      <c r="B18" s="38" t="s">
        <v>418</v>
      </c>
      <c r="C18" s="42" t="s">
        <v>208</v>
      </c>
      <c r="D18" s="43" t="s">
        <v>181</v>
      </c>
      <c r="E18" s="31">
        <v>5.666666666666667</v>
      </c>
      <c r="F18" s="11"/>
      <c r="G18" s="33">
        <f t="shared" si="0"/>
        <v>1.7</v>
      </c>
      <c r="H18" s="47" t="str">
        <f t="shared" si="1"/>
        <v>F</v>
      </c>
      <c r="I18" s="35"/>
      <c r="J18" t="s">
        <v>1529</v>
      </c>
    </row>
    <row r="19" spans="1:10" ht="16.5">
      <c r="A19" s="29">
        <v>5</v>
      </c>
      <c r="B19" s="38" t="s">
        <v>419</v>
      </c>
      <c r="C19" s="42" t="s">
        <v>227</v>
      </c>
      <c r="D19" s="43" t="s">
        <v>181</v>
      </c>
      <c r="E19" s="31">
        <v>0</v>
      </c>
      <c r="F19" s="11"/>
      <c r="G19" s="33">
        <f t="shared" si="0"/>
        <v>0</v>
      </c>
      <c r="H19" s="47" t="str">
        <f t="shared" si="1"/>
        <v>F</v>
      </c>
      <c r="I19" s="71" t="s">
        <v>1530</v>
      </c>
      <c r="J19" t="s">
        <v>1529</v>
      </c>
    </row>
    <row r="20" spans="1:10" ht="16.5">
      <c r="A20" s="29">
        <v>6</v>
      </c>
      <c r="B20" s="38" t="s">
        <v>420</v>
      </c>
      <c r="C20" s="42" t="s">
        <v>421</v>
      </c>
      <c r="D20" s="43" t="s">
        <v>181</v>
      </c>
      <c r="E20" s="31">
        <v>6.333333333333333</v>
      </c>
      <c r="F20" s="11"/>
      <c r="G20" s="33">
        <f t="shared" si="0"/>
        <v>1.9</v>
      </c>
      <c r="H20" s="47" t="str">
        <f t="shared" si="1"/>
        <v>F</v>
      </c>
      <c r="I20" s="35"/>
      <c r="J20" t="s">
        <v>1529</v>
      </c>
    </row>
    <row r="21" spans="1:10" ht="16.5">
      <c r="A21" s="29">
        <v>7</v>
      </c>
      <c r="B21" s="38" t="s">
        <v>422</v>
      </c>
      <c r="C21" s="42" t="s">
        <v>423</v>
      </c>
      <c r="D21" s="43" t="s">
        <v>52</v>
      </c>
      <c r="E21" s="31">
        <v>7.666666666666667</v>
      </c>
      <c r="F21" s="11"/>
      <c r="G21" s="33">
        <f t="shared" si="0"/>
        <v>2.2999999999999998</v>
      </c>
      <c r="H21" s="47" t="str">
        <f t="shared" si="1"/>
        <v>F</v>
      </c>
      <c r="I21" s="35"/>
    </row>
    <row r="22" spans="1:10" ht="16.5">
      <c r="A22" s="29">
        <v>8</v>
      </c>
      <c r="B22" s="38" t="s">
        <v>424</v>
      </c>
      <c r="C22" s="42" t="s">
        <v>425</v>
      </c>
      <c r="D22" s="43" t="s">
        <v>52</v>
      </c>
      <c r="E22" s="31">
        <v>6.5</v>
      </c>
      <c r="F22" s="11"/>
      <c r="G22" s="33">
        <f t="shared" si="0"/>
        <v>1.95</v>
      </c>
      <c r="H22" s="47" t="str">
        <f t="shared" si="1"/>
        <v>F</v>
      </c>
      <c r="I22" s="35"/>
      <c r="J22" t="s">
        <v>1529</v>
      </c>
    </row>
    <row r="23" spans="1:10" ht="16.5">
      <c r="A23" s="29">
        <v>9</v>
      </c>
      <c r="B23" s="38" t="s">
        <v>426</v>
      </c>
      <c r="C23" s="42" t="s">
        <v>205</v>
      </c>
      <c r="D23" s="43" t="s">
        <v>212</v>
      </c>
      <c r="E23" s="31">
        <v>6</v>
      </c>
      <c r="F23" s="11"/>
      <c r="G23" s="33">
        <f t="shared" si="0"/>
        <v>1.7999999999999998</v>
      </c>
      <c r="H23" s="47" t="str">
        <f t="shared" si="1"/>
        <v>F</v>
      </c>
      <c r="I23" s="35"/>
      <c r="J23" t="s">
        <v>1529</v>
      </c>
    </row>
    <row r="24" spans="1:10" ht="16.5">
      <c r="A24" s="29">
        <v>10</v>
      </c>
      <c r="B24" s="38" t="s">
        <v>427</v>
      </c>
      <c r="C24" s="42" t="s">
        <v>80</v>
      </c>
      <c r="D24" s="43" t="s">
        <v>428</v>
      </c>
      <c r="E24" s="31">
        <v>0</v>
      </c>
      <c r="F24" s="11"/>
      <c r="G24" s="33">
        <f t="shared" si="0"/>
        <v>0</v>
      </c>
      <c r="H24" s="47" t="str">
        <f t="shared" si="1"/>
        <v>F</v>
      </c>
      <c r="I24" s="71" t="s">
        <v>1530</v>
      </c>
      <c r="J24" t="s">
        <v>1529</v>
      </c>
    </row>
    <row r="25" spans="1:10" ht="16.5">
      <c r="A25" s="29">
        <v>11</v>
      </c>
      <c r="B25" s="38" t="s">
        <v>429</v>
      </c>
      <c r="C25" s="42" t="s">
        <v>430</v>
      </c>
      <c r="D25" s="43" t="s">
        <v>99</v>
      </c>
      <c r="E25" s="31">
        <v>6.333333333333333</v>
      </c>
      <c r="F25" s="11"/>
      <c r="G25" s="33">
        <f t="shared" si="0"/>
        <v>1.9</v>
      </c>
      <c r="H25" s="47" t="str">
        <f t="shared" si="1"/>
        <v>F</v>
      </c>
      <c r="I25" s="35"/>
    </row>
    <row r="26" spans="1:10" ht="16.5">
      <c r="A26" s="29">
        <v>12</v>
      </c>
      <c r="B26" s="38" t="s">
        <v>431</v>
      </c>
      <c r="C26" s="42" t="s">
        <v>222</v>
      </c>
      <c r="D26" s="43" t="s">
        <v>197</v>
      </c>
      <c r="E26" s="31">
        <v>5.333333333333333</v>
      </c>
      <c r="F26" s="11"/>
      <c r="G26" s="33">
        <f t="shared" si="0"/>
        <v>1.5999999999999999</v>
      </c>
      <c r="H26" s="47" t="str">
        <f t="shared" si="1"/>
        <v>F</v>
      </c>
      <c r="I26" s="35"/>
      <c r="J26" t="s">
        <v>1529</v>
      </c>
    </row>
    <row r="27" spans="1:10" ht="16.5">
      <c r="A27" s="29">
        <v>13</v>
      </c>
      <c r="B27" s="38" t="s">
        <v>432</v>
      </c>
      <c r="C27" s="42" t="s">
        <v>433</v>
      </c>
      <c r="D27" s="43" t="s">
        <v>197</v>
      </c>
      <c r="E27" s="31">
        <v>6.5</v>
      </c>
      <c r="F27" s="11"/>
      <c r="G27" s="33">
        <f t="shared" si="0"/>
        <v>1.95</v>
      </c>
      <c r="H27" s="47" t="str">
        <f t="shared" si="1"/>
        <v>F</v>
      </c>
      <c r="I27" s="35"/>
    </row>
    <row r="28" spans="1:10" ht="16.5">
      <c r="A28" s="29">
        <v>14</v>
      </c>
      <c r="B28" s="38" t="s">
        <v>434</v>
      </c>
      <c r="C28" s="42" t="s">
        <v>123</v>
      </c>
      <c r="D28" s="43" t="s">
        <v>101</v>
      </c>
      <c r="E28" s="31">
        <v>8.5</v>
      </c>
      <c r="F28" s="11"/>
      <c r="G28" s="33">
        <f t="shared" si="0"/>
        <v>2.5499999999999998</v>
      </c>
      <c r="H28" s="47" t="str">
        <f t="shared" si="1"/>
        <v>F</v>
      </c>
      <c r="I28" s="35"/>
    </row>
    <row r="29" spans="1:10" ht="16.5">
      <c r="A29" s="29">
        <v>15</v>
      </c>
      <c r="B29" s="38" t="s">
        <v>435</v>
      </c>
      <c r="C29" s="42" t="s">
        <v>436</v>
      </c>
      <c r="D29" s="43" t="s">
        <v>101</v>
      </c>
      <c r="E29" s="31">
        <v>6.5</v>
      </c>
      <c r="F29" s="11"/>
      <c r="G29" s="33">
        <f t="shared" si="0"/>
        <v>1.95</v>
      </c>
      <c r="H29" s="47" t="str">
        <f t="shared" si="1"/>
        <v>F</v>
      </c>
      <c r="I29" s="35"/>
    </row>
    <row r="30" spans="1:10" ht="16.5">
      <c r="A30" s="29">
        <v>16</v>
      </c>
      <c r="B30" s="38" t="s">
        <v>437</v>
      </c>
      <c r="C30" s="42" t="s">
        <v>438</v>
      </c>
      <c r="D30" s="43" t="s">
        <v>55</v>
      </c>
      <c r="E30" s="31">
        <v>0</v>
      </c>
      <c r="F30" s="11"/>
      <c r="G30" s="33">
        <f t="shared" si="0"/>
        <v>0</v>
      </c>
      <c r="H30" s="47" t="str">
        <f t="shared" si="1"/>
        <v>F</v>
      </c>
      <c r="I30" s="71" t="s">
        <v>1530</v>
      </c>
      <c r="J30" t="s">
        <v>1529</v>
      </c>
    </row>
    <row r="31" spans="1:10" ht="16.5">
      <c r="A31" s="29">
        <v>17</v>
      </c>
      <c r="B31" s="38" t="s">
        <v>439</v>
      </c>
      <c r="C31" s="42" t="s">
        <v>440</v>
      </c>
      <c r="D31" s="43" t="s">
        <v>56</v>
      </c>
      <c r="E31" s="31">
        <v>6.5</v>
      </c>
      <c r="F31" s="11"/>
      <c r="G31" s="33">
        <f t="shared" si="0"/>
        <v>1.95</v>
      </c>
      <c r="H31" s="47" t="str">
        <f t="shared" si="1"/>
        <v>F</v>
      </c>
      <c r="I31" s="35"/>
    </row>
    <row r="32" spans="1:10" ht="16.5">
      <c r="A32" s="29">
        <v>18</v>
      </c>
      <c r="B32" s="38" t="s">
        <v>441</v>
      </c>
      <c r="C32" s="42" t="s">
        <v>442</v>
      </c>
      <c r="D32" s="43" t="s">
        <v>56</v>
      </c>
      <c r="E32" s="31">
        <v>8.3333333333333339</v>
      </c>
      <c r="F32" s="11"/>
      <c r="G32" s="33">
        <f t="shared" si="0"/>
        <v>2.5</v>
      </c>
      <c r="H32" s="47" t="str">
        <f t="shared" si="1"/>
        <v>F</v>
      </c>
      <c r="I32" s="35"/>
    </row>
    <row r="33" spans="1:16" ht="16.5">
      <c r="A33" s="29">
        <v>19</v>
      </c>
      <c r="B33" s="38" t="s">
        <v>443</v>
      </c>
      <c r="C33" s="42" t="s">
        <v>325</v>
      </c>
      <c r="D33" s="43" t="s">
        <v>56</v>
      </c>
      <c r="E33" s="31">
        <v>8.1666666666666661</v>
      </c>
      <c r="F33" s="11"/>
      <c r="G33" s="33">
        <f t="shared" si="0"/>
        <v>2.4499999999999997</v>
      </c>
      <c r="H33" s="47" t="str">
        <f t="shared" si="1"/>
        <v>F</v>
      </c>
      <c r="I33" s="35"/>
    </row>
    <row r="34" spans="1:16" ht="16.5">
      <c r="A34" s="29">
        <v>20</v>
      </c>
      <c r="B34" s="38" t="s">
        <v>444</v>
      </c>
      <c r="C34" s="42" t="s">
        <v>156</v>
      </c>
      <c r="D34" s="43" t="s">
        <v>56</v>
      </c>
      <c r="E34" s="31">
        <v>0</v>
      </c>
      <c r="F34" s="11"/>
      <c r="G34" s="33">
        <f t="shared" si="0"/>
        <v>0</v>
      </c>
      <c r="H34" s="47" t="str">
        <f t="shared" si="1"/>
        <v>F</v>
      </c>
      <c r="I34" s="71" t="s">
        <v>1530</v>
      </c>
    </row>
    <row r="35" spans="1:16" ht="16.5">
      <c r="A35" s="29">
        <v>21</v>
      </c>
      <c r="B35" s="38" t="s">
        <v>445</v>
      </c>
      <c r="C35" s="42" t="s">
        <v>446</v>
      </c>
      <c r="D35" s="43" t="s">
        <v>57</v>
      </c>
      <c r="E35" s="31">
        <v>8.1666666666666661</v>
      </c>
      <c r="F35" s="11"/>
      <c r="G35" s="33">
        <f t="shared" si="0"/>
        <v>2.4499999999999997</v>
      </c>
      <c r="H35" s="47" t="str">
        <f t="shared" si="1"/>
        <v>F</v>
      </c>
      <c r="I35" s="35"/>
    </row>
    <row r="36" spans="1:16" ht="16.5">
      <c r="A36" s="29">
        <v>22</v>
      </c>
      <c r="B36" s="38" t="s">
        <v>447</v>
      </c>
      <c r="C36" s="42" t="s">
        <v>448</v>
      </c>
      <c r="D36" s="43" t="s">
        <v>57</v>
      </c>
      <c r="E36" s="31">
        <v>8.5</v>
      </c>
      <c r="F36" s="11"/>
      <c r="G36" s="33">
        <f t="shared" si="0"/>
        <v>2.5499999999999998</v>
      </c>
      <c r="H36" s="47" t="str">
        <f t="shared" si="1"/>
        <v>F</v>
      </c>
      <c r="I36" s="35"/>
    </row>
    <row r="37" spans="1:16" ht="16.5">
      <c r="A37" s="29">
        <v>23</v>
      </c>
      <c r="B37" s="38" t="s">
        <v>449</v>
      </c>
      <c r="C37" s="42" t="s">
        <v>450</v>
      </c>
      <c r="D37" s="43" t="s">
        <v>102</v>
      </c>
      <c r="E37" s="31">
        <v>7.666666666666667</v>
      </c>
      <c r="F37" s="11"/>
      <c r="G37" s="33">
        <f t="shared" si="0"/>
        <v>2.2999999999999998</v>
      </c>
      <c r="H37" s="47" t="str">
        <f t="shared" si="1"/>
        <v>F</v>
      </c>
      <c r="I37" s="35"/>
    </row>
    <row r="38" spans="1:16" ht="16.5">
      <c r="A38" s="29">
        <v>24</v>
      </c>
      <c r="B38" s="38" t="s">
        <v>451</v>
      </c>
      <c r="C38" s="42" t="s">
        <v>186</v>
      </c>
      <c r="D38" s="43" t="s">
        <v>102</v>
      </c>
      <c r="E38" s="31">
        <v>7.666666666666667</v>
      </c>
      <c r="F38" s="11"/>
      <c r="G38" s="33">
        <f t="shared" si="0"/>
        <v>2.2999999999999998</v>
      </c>
      <c r="H38" s="47" t="str">
        <f t="shared" si="1"/>
        <v>F</v>
      </c>
      <c r="I38" s="35"/>
      <c r="J38" t="s">
        <v>1529</v>
      </c>
      <c r="P38" t="s">
        <v>273</v>
      </c>
    </row>
    <row r="39" spans="1:16" ht="16.5">
      <c r="A39" s="29">
        <v>25</v>
      </c>
      <c r="B39" s="38" t="s">
        <v>452</v>
      </c>
      <c r="C39" s="42" t="s">
        <v>453</v>
      </c>
      <c r="D39" s="43" t="s">
        <v>103</v>
      </c>
      <c r="E39" s="31">
        <v>6.5</v>
      </c>
      <c r="F39" s="11"/>
      <c r="G39" s="33">
        <f t="shared" si="0"/>
        <v>1.95</v>
      </c>
      <c r="H39" s="47" t="str">
        <f t="shared" si="1"/>
        <v>F</v>
      </c>
      <c r="I39" s="35"/>
    </row>
    <row r="40" spans="1:16" ht="16.5">
      <c r="A40" s="29">
        <v>26</v>
      </c>
      <c r="B40" s="38" t="s">
        <v>454</v>
      </c>
      <c r="C40" s="42" t="s">
        <v>455</v>
      </c>
      <c r="D40" s="43" t="s">
        <v>103</v>
      </c>
      <c r="E40" s="31">
        <v>7.833333333333333</v>
      </c>
      <c r="F40" s="11"/>
      <c r="G40" s="33">
        <f t="shared" si="0"/>
        <v>2.3499999999999996</v>
      </c>
      <c r="H40" s="47" t="str">
        <f t="shared" si="1"/>
        <v>F</v>
      </c>
      <c r="I40" s="35"/>
    </row>
    <row r="41" spans="1:16" ht="16.5">
      <c r="A41" s="29">
        <v>27</v>
      </c>
      <c r="B41" s="38" t="s">
        <v>456</v>
      </c>
      <c r="C41" s="42" t="s">
        <v>457</v>
      </c>
      <c r="D41" s="43" t="s">
        <v>103</v>
      </c>
      <c r="E41" s="31">
        <v>6.833333333333333</v>
      </c>
      <c r="F41" s="11"/>
      <c r="G41" s="33">
        <f t="shared" si="0"/>
        <v>2.0499999999999998</v>
      </c>
      <c r="H41" s="47" t="str">
        <f t="shared" si="1"/>
        <v>F</v>
      </c>
      <c r="I41" s="35"/>
    </row>
    <row r="42" spans="1:16" ht="16.5">
      <c r="A42" s="29">
        <v>28</v>
      </c>
      <c r="B42" s="38" t="s">
        <v>458</v>
      </c>
      <c r="C42" s="42" t="s">
        <v>459</v>
      </c>
      <c r="D42" s="43" t="s">
        <v>103</v>
      </c>
      <c r="E42" s="31">
        <v>6.833333333333333</v>
      </c>
      <c r="F42" s="11"/>
      <c r="G42" s="33">
        <f t="shared" si="0"/>
        <v>2.0499999999999998</v>
      </c>
      <c r="H42" s="47" t="str">
        <f t="shared" si="1"/>
        <v>F</v>
      </c>
      <c r="I42" s="35"/>
    </row>
    <row r="43" spans="1:16" ht="16.5">
      <c r="A43" s="29">
        <v>29</v>
      </c>
      <c r="B43" s="38" t="s">
        <v>460</v>
      </c>
      <c r="C43" s="42" t="s">
        <v>59</v>
      </c>
      <c r="D43" s="43" t="s">
        <v>60</v>
      </c>
      <c r="E43" s="31">
        <v>6.333333333333333</v>
      </c>
      <c r="F43" s="11"/>
      <c r="G43" s="33">
        <f t="shared" si="0"/>
        <v>1.9</v>
      </c>
      <c r="H43" s="47" t="str">
        <f t="shared" si="1"/>
        <v>F</v>
      </c>
      <c r="I43" s="35"/>
    </row>
    <row r="44" spans="1:16" ht="16.5">
      <c r="A44" s="29">
        <v>30</v>
      </c>
      <c r="B44" s="38" t="s">
        <v>461</v>
      </c>
      <c r="C44" s="42" t="s">
        <v>388</v>
      </c>
      <c r="D44" s="43" t="s">
        <v>132</v>
      </c>
      <c r="E44" s="31">
        <v>9</v>
      </c>
      <c r="F44" s="11"/>
      <c r="G44" s="33">
        <f t="shared" si="0"/>
        <v>2.6999999999999997</v>
      </c>
      <c r="H44" s="47" t="str">
        <f t="shared" si="1"/>
        <v>F</v>
      </c>
      <c r="I44" s="35"/>
    </row>
    <row r="45" spans="1:16" ht="16.5">
      <c r="A45" s="29">
        <v>31</v>
      </c>
      <c r="B45" s="38" t="s">
        <v>462</v>
      </c>
      <c r="C45" s="42" t="s">
        <v>113</v>
      </c>
      <c r="D45" s="43" t="s">
        <v>133</v>
      </c>
      <c r="E45" s="31">
        <v>4.666666666666667</v>
      </c>
      <c r="F45" s="11"/>
      <c r="G45" s="33">
        <f t="shared" si="0"/>
        <v>1.4000000000000001</v>
      </c>
      <c r="H45" s="47" t="str">
        <f t="shared" si="1"/>
        <v>F</v>
      </c>
      <c r="I45" s="35"/>
      <c r="J45" t="s">
        <v>1529</v>
      </c>
    </row>
    <row r="46" spans="1:16" ht="16.5">
      <c r="A46" s="29">
        <v>32</v>
      </c>
      <c r="B46" s="38" t="s">
        <v>463</v>
      </c>
      <c r="C46" s="42" t="s">
        <v>464</v>
      </c>
      <c r="D46" s="43" t="s">
        <v>61</v>
      </c>
      <c r="E46" s="31">
        <v>7.166666666666667</v>
      </c>
      <c r="F46" s="11"/>
      <c r="G46" s="33">
        <f t="shared" si="0"/>
        <v>2.15</v>
      </c>
      <c r="H46" s="47" t="str">
        <f t="shared" si="1"/>
        <v>F</v>
      </c>
      <c r="I46" s="35"/>
    </row>
    <row r="47" spans="1:16" ht="16.5">
      <c r="A47" s="29">
        <v>33</v>
      </c>
      <c r="B47" s="38" t="s">
        <v>465</v>
      </c>
      <c r="C47" s="42" t="s">
        <v>466</v>
      </c>
      <c r="D47" s="43" t="s">
        <v>213</v>
      </c>
      <c r="E47" s="31">
        <v>7.5</v>
      </c>
      <c r="F47" s="11"/>
      <c r="G47" s="33">
        <f t="shared" si="0"/>
        <v>2.25</v>
      </c>
      <c r="H47" s="47" t="str">
        <f t="shared" si="1"/>
        <v>F</v>
      </c>
      <c r="I47" s="35"/>
    </row>
    <row r="48" spans="1:16" ht="16.5">
      <c r="A48" s="29">
        <v>34</v>
      </c>
      <c r="B48" s="38" t="s">
        <v>467</v>
      </c>
      <c r="C48" s="42" t="s">
        <v>203</v>
      </c>
      <c r="D48" s="43" t="s">
        <v>135</v>
      </c>
      <c r="E48" s="31">
        <v>6</v>
      </c>
      <c r="F48" s="11"/>
      <c r="G48" s="33">
        <f t="shared" si="0"/>
        <v>1.7999999999999998</v>
      </c>
      <c r="H48" s="47" t="str">
        <f t="shared" si="1"/>
        <v>F</v>
      </c>
      <c r="I48" s="35"/>
    </row>
    <row r="49" spans="1:10" ht="16.5">
      <c r="A49" s="29">
        <v>35</v>
      </c>
      <c r="B49" s="38" t="s">
        <v>468</v>
      </c>
      <c r="C49" s="42" t="s">
        <v>113</v>
      </c>
      <c r="D49" s="43" t="s">
        <v>135</v>
      </c>
      <c r="E49" s="31">
        <v>6.5</v>
      </c>
      <c r="F49" s="11"/>
      <c r="G49" s="33">
        <f t="shared" si="0"/>
        <v>1.95</v>
      </c>
      <c r="H49" s="47" t="str">
        <f t="shared" si="1"/>
        <v>F</v>
      </c>
      <c r="I49" s="35"/>
    </row>
    <row r="50" spans="1:10" ht="16.5">
      <c r="A50" s="29">
        <v>36</v>
      </c>
      <c r="B50" s="38" t="s">
        <v>469</v>
      </c>
      <c r="C50" s="42" t="s">
        <v>255</v>
      </c>
      <c r="D50" s="43" t="s">
        <v>183</v>
      </c>
      <c r="E50" s="31">
        <v>0</v>
      </c>
      <c r="F50" s="11"/>
      <c r="G50" s="33">
        <f t="shared" si="0"/>
        <v>0</v>
      </c>
      <c r="H50" s="47" t="str">
        <f t="shared" si="1"/>
        <v>F</v>
      </c>
      <c r="I50" s="71" t="s">
        <v>1530</v>
      </c>
      <c r="J50" t="s">
        <v>1529</v>
      </c>
    </row>
    <row r="51" spans="1:10" ht="16.5">
      <c r="A51" s="29">
        <v>37</v>
      </c>
      <c r="B51" s="38" t="s">
        <v>470</v>
      </c>
      <c r="C51" s="42" t="s">
        <v>471</v>
      </c>
      <c r="D51" s="43" t="s">
        <v>303</v>
      </c>
      <c r="E51" s="31">
        <v>6.333333333333333</v>
      </c>
      <c r="F51" s="11"/>
      <c r="G51" s="33">
        <f t="shared" si="0"/>
        <v>1.9</v>
      </c>
      <c r="H51" s="47" t="str">
        <f t="shared" si="1"/>
        <v>F</v>
      </c>
      <c r="I51" s="35"/>
    </row>
    <row r="52" spans="1:10" ht="16.5">
      <c r="A52" s="29">
        <v>38</v>
      </c>
      <c r="B52" s="38" t="s">
        <v>472</v>
      </c>
      <c r="C52" s="42" t="s">
        <v>473</v>
      </c>
      <c r="D52" s="43" t="s">
        <v>169</v>
      </c>
      <c r="E52" s="31">
        <v>6</v>
      </c>
      <c r="F52" s="11"/>
      <c r="G52" s="33">
        <f t="shared" si="0"/>
        <v>1.7999999999999998</v>
      </c>
      <c r="H52" s="47" t="str">
        <f t="shared" si="1"/>
        <v>F</v>
      </c>
      <c r="I52" s="35"/>
    </row>
    <row r="53" spans="1:10" ht="16.5">
      <c r="A53" s="29">
        <v>39</v>
      </c>
      <c r="B53" s="38" t="s">
        <v>474</v>
      </c>
      <c r="C53" s="42" t="s">
        <v>475</v>
      </c>
      <c r="D53" s="43" t="s">
        <v>476</v>
      </c>
      <c r="E53" s="31">
        <v>9.1666666666666661</v>
      </c>
      <c r="F53" s="11"/>
      <c r="G53" s="33">
        <f t="shared" si="0"/>
        <v>2.7499999999999996</v>
      </c>
      <c r="H53" s="47" t="str">
        <f t="shared" si="1"/>
        <v>F</v>
      </c>
      <c r="I53" s="35"/>
    </row>
    <row r="54" spans="1:10" ht="16.5">
      <c r="A54" s="29">
        <v>40</v>
      </c>
      <c r="B54" s="38" t="s">
        <v>477</v>
      </c>
      <c r="C54" s="42" t="s">
        <v>478</v>
      </c>
      <c r="D54" s="43" t="s">
        <v>304</v>
      </c>
      <c r="E54" s="31">
        <v>7.5</v>
      </c>
      <c r="F54" s="11"/>
      <c r="G54" s="33">
        <f t="shared" si="0"/>
        <v>2.25</v>
      </c>
      <c r="H54" s="47" t="str">
        <f t="shared" si="1"/>
        <v>F</v>
      </c>
      <c r="I54" s="35"/>
    </row>
    <row r="55" spans="1:10" ht="16.5">
      <c r="A55" s="29">
        <v>41</v>
      </c>
      <c r="B55" s="38" t="s">
        <v>479</v>
      </c>
      <c r="C55" s="42" t="s">
        <v>480</v>
      </c>
      <c r="D55" s="43" t="s">
        <v>67</v>
      </c>
      <c r="E55" s="31">
        <v>7.166666666666667</v>
      </c>
      <c r="F55" s="11"/>
      <c r="G55" s="33">
        <f t="shared" si="0"/>
        <v>2.15</v>
      </c>
      <c r="H55" s="47" t="str">
        <f t="shared" si="1"/>
        <v>F</v>
      </c>
      <c r="I55" s="35"/>
    </row>
    <row r="56" spans="1:10" ht="16.5">
      <c r="A56" s="29">
        <v>42</v>
      </c>
      <c r="B56" s="38" t="s">
        <v>481</v>
      </c>
      <c r="C56" s="42" t="s">
        <v>185</v>
      </c>
      <c r="D56" s="43" t="s">
        <v>67</v>
      </c>
      <c r="E56" s="31">
        <v>6.166666666666667</v>
      </c>
      <c r="F56" s="11"/>
      <c r="G56" s="33">
        <f t="shared" si="0"/>
        <v>1.85</v>
      </c>
      <c r="H56" s="47" t="str">
        <f t="shared" si="1"/>
        <v>F</v>
      </c>
      <c r="I56" s="35"/>
    </row>
    <row r="57" spans="1:10" ht="16.5">
      <c r="A57" s="29">
        <v>43</v>
      </c>
      <c r="B57" s="38" t="s">
        <v>482</v>
      </c>
      <c r="C57" s="42" t="s">
        <v>293</v>
      </c>
      <c r="D57" s="43" t="s">
        <v>68</v>
      </c>
      <c r="E57" s="31">
        <v>6.166666666666667</v>
      </c>
      <c r="F57" s="11"/>
      <c r="G57" s="33">
        <f t="shared" si="0"/>
        <v>1.85</v>
      </c>
      <c r="H57" s="47" t="str">
        <f t="shared" si="1"/>
        <v>F</v>
      </c>
      <c r="I57" s="35"/>
    </row>
    <row r="58" spans="1:10" ht="16.5">
      <c r="A58" s="29">
        <v>44</v>
      </c>
      <c r="B58" s="38" t="s">
        <v>483</v>
      </c>
      <c r="C58" s="42" t="s">
        <v>484</v>
      </c>
      <c r="D58" s="43" t="s">
        <v>107</v>
      </c>
      <c r="E58" s="31">
        <v>5.5</v>
      </c>
      <c r="F58" s="11"/>
      <c r="G58" s="33">
        <f t="shared" si="0"/>
        <v>1.65</v>
      </c>
      <c r="H58" s="47" t="str">
        <f t="shared" si="1"/>
        <v>F</v>
      </c>
      <c r="I58" s="35"/>
    </row>
    <row r="59" spans="1:10" ht="16.5">
      <c r="A59" s="29">
        <v>45</v>
      </c>
      <c r="B59" s="38" t="s">
        <v>485</v>
      </c>
      <c r="C59" s="42" t="s">
        <v>277</v>
      </c>
      <c r="D59" s="43" t="s">
        <v>69</v>
      </c>
      <c r="E59" s="31">
        <v>4.833333333333333</v>
      </c>
      <c r="F59" s="11"/>
      <c r="G59" s="33">
        <f t="shared" si="0"/>
        <v>1.45</v>
      </c>
      <c r="H59" s="47" t="str">
        <f t="shared" si="1"/>
        <v>F</v>
      </c>
      <c r="I59" s="35"/>
      <c r="J59" t="s">
        <v>1529</v>
      </c>
    </row>
    <row r="60" spans="1:10" ht="16.5">
      <c r="A60" s="29">
        <v>46</v>
      </c>
      <c r="B60" s="38" t="s">
        <v>486</v>
      </c>
      <c r="C60" s="42" t="s">
        <v>27</v>
      </c>
      <c r="D60" s="43" t="s">
        <v>228</v>
      </c>
      <c r="E60" s="31">
        <v>7.166666666666667</v>
      </c>
      <c r="F60" s="11"/>
      <c r="G60" s="33">
        <f t="shared" si="0"/>
        <v>2.15</v>
      </c>
      <c r="H60" s="47" t="str">
        <f t="shared" si="1"/>
        <v>F</v>
      </c>
      <c r="I60" s="35"/>
    </row>
    <row r="61" spans="1:10" ht="16.5">
      <c r="A61" s="29">
        <v>47</v>
      </c>
      <c r="B61" s="38" t="s">
        <v>487</v>
      </c>
      <c r="C61" s="42" t="s">
        <v>488</v>
      </c>
      <c r="D61" s="43" t="s">
        <v>108</v>
      </c>
      <c r="E61" s="31">
        <v>7.333333333333333</v>
      </c>
      <c r="F61" s="11"/>
      <c r="G61" s="33">
        <f t="shared" si="0"/>
        <v>2.1999999999999997</v>
      </c>
      <c r="H61" s="47" t="str">
        <f t="shared" si="1"/>
        <v>F</v>
      </c>
      <c r="I61" s="35"/>
    </row>
    <row r="62" spans="1:10" ht="16.5">
      <c r="A62" s="29">
        <v>48</v>
      </c>
      <c r="B62" s="38" t="s">
        <v>489</v>
      </c>
      <c r="C62" s="42" t="s">
        <v>490</v>
      </c>
      <c r="D62" s="43" t="s">
        <v>110</v>
      </c>
      <c r="E62" s="31">
        <v>6.166666666666667</v>
      </c>
      <c r="F62" s="11"/>
      <c r="G62" s="33">
        <f t="shared" si="0"/>
        <v>1.85</v>
      </c>
      <c r="H62" s="47" t="str">
        <f t="shared" si="1"/>
        <v>F</v>
      </c>
      <c r="I62" s="35"/>
    </row>
    <row r="63" spans="1:10" ht="16.5">
      <c r="A63" s="29">
        <v>49</v>
      </c>
      <c r="B63" s="38" t="s">
        <v>491</v>
      </c>
      <c r="C63" s="42" t="s">
        <v>43</v>
      </c>
      <c r="D63" s="43" t="s">
        <v>72</v>
      </c>
      <c r="E63" s="31">
        <v>5.833333333333333</v>
      </c>
      <c r="F63" s="11"/>
      <c r="G63" s="33">
        <f t="shared" si="0"/>
        <v>1.7499999999999998</v>
      </c>
      <c r="H63" s="47" t="str">
        <f t="shared" si="1"/>
        <v>F</v>
      </c>
      <c r="I63" s="35"/>
      <c r="J63" t="s">
        <v>1529</v>
      </c>
    </row>
    <row r="64" spans="1:10" ht="16.5">
      <c r="A64" s="29">
        <v>50</v>
      </c>
      <c r="B64" s="38" t="s">
        <v>492</v>
      </c>
      <c r="C64" s="42" t="s">
        <v>70</v>
      </c>
      <c r="D64" s="43" t="s">
        <v>72</v>
      </c>
      <c r="E64" s="31">
        <v>6</v>
      </c>
      <c r="F64" s="11"/>
      <c r="G64" s="33">
        <f t="shared" si="0"/>
        <v>1.7999999999999998</v>
      </c>
      <c r="H64" s="47" t="str">
        <f t="shared" si="1"/>
        <v>F</v>
      </c>
      <c r="I64" s="35"/>
    </row>
    <row r="65" spans="1:9" ht="16.5">
      <c r="A65" s="29">
        <v>51</v>
      </c>
      <c r="B65" s="48"/>
      <c r="C65" s="50"/>
      <c r="D65" s="51"/>
      <c r="E65" s="31"/>
      <c r="F65" s="11"/>
      <c r="G65" s="33">
        <f t="shared" si="0"/>
        <v>0</v>
      </c>
      <c r="H65" s="47" t="str">
        <f t="shared" si="1"/>
        <v>F</v>
      </c>
      <c r="I65" s="35"/>
    </row>
    <row r="66" spans="1:9" ht="16.5">
      <c r="A66" s="36">
        <v>52</v>
      </c>
      <c r="B66" s="52"/>
      <c r="C66" s="54"/>
      <c r="D66" s="55"/>
      <c r="E66" s="39"/>
      <c r="F66" s="26"/>
      <c r="G66" s="45">
        <f t="shared" si="0"/>
        <v>0</v>
      </c>
      <c r="H66" s="53" t="str">
        <f t="shared" si="1"/>
        <v>F</v>
      </c>
      <c r="I66" s="46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9" ht="15.75">
      <c r="A69" s="100" t="s">
        <v>19</v>
      </c>
      <c r="B69" s="100"/>
      <c r="C69" s="100"/>
      <c r="D69" s="16">
        <f>COUNTIF(G15:G66,"&gt;=5")</f>
        <v>0</v>
      </c>
      <c r="E69" s="17">
        <f>D69/D68</f>
        <v>0</v>
      </c>
      <c r="F69" s="18"/>
      <c r="G69" s="1"/>
      <c r="H69" s="1"/>
      <c r="I69" s="1"/>
    </row>
    <row r="70" spans="1:9" ht="15.75">
      <c r="A70" s="100" t="s">
        <v>20</v>
      </c>
      <c r="B70" s="100"/>
      <c r="C70" s="100"/>
      <c r="D70" s="16"/>
      <c r="E70" s="17">
        <f>D70/D68</f>
        <v>0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97" t="str">
        <f ca="1">"TP. Hồ Chí Minh, ngày "&amp;  DAY(NOW())&amp;" tháng " &amp;MONTH(NOW())&amp;" năm "&amp;YEAR(NOW())</f>
        <v>TP. Hồ Chí Minh, ngày 20 tháng 5 năm 2016</v>
      </c>
      <c r="F72" s="97"/>
      <c r="G72" s="97"/>
      <c r="H72" s="97"/>
      <c r="I72" s="97"/>
    </row>
    <row r="73" spans="1:9" ht="15.75">
      <c r="A73" s="81" t="s">
        <v>272</v>
      </c>
      <c r="B73" s="81"/>
      <c r="C73" s="81"/>
      <c r="D73" s="1"/>
      <c r="E73" s="81" t="s">
        <v>21</v>
      </c>
      <c r="F73" s="81"/>
      <c r="G73" s="81"/>
      <c r="H73" s="81"/>
      <c r="I73" s="81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9" spans="1:9" ht="15.75">
      <c r="F79" s="80"/>
      <c r="G79" s="80"/>
      <c r="H79" s="80"/>
    </row>
  </sheetData>
  <protectedRanges>
    <protectedRange sqref="A74:D74" name="Range5"/>
    <protectedRange sqref="I15:I66" name="Range4"/>
    <protectedRange sqref="E15:F64 B65:F66" name="Range3"/>
    <protectedRange sqref="A4" name="Range1"/>
    <protectedRange sqref="E13:F13" name="Range6"/>
    <protectedRange sqref="C9" name="Range2_1"/>
    <protectedRange sqref="E74:I74" name="Range5_1_1"/>
    <protectedRange sqref="B15:D64" name="Range3_3"/>
    <protectedRange sqref="G8:G9" name="Range2"/>
    <protectedRange sqref="C10" name="Range2_1_1"/>
    <protectedRange sqref="C8" name="Range2_2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9:H79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</mergeCells>
  <conditionalFormatting sqref="H15:H66">
    <cfRule type="cellIs" dxfId="25" priority="2" stopIfTrue="1" operator="equal">
      <formula>"F"</formula>
    </cfRule>
  </conditionalFormatting>
  <conditionalFormatting sqref="G15:G66">
    <cfRule type="expression" dxfId="24" priority="1" stopIfTrue="1">
      <formula>MAX(#REF!)&lt;4</formula>
    </cfRule>
  </conditionalFormatting>
  <pageMargins left="0.30208333333333298" right="1.0416666666666701E-2" top="0.75" bottom="0.19791666666666699" header="0.3" footer="0.3"/>
  <pageSetup paperSize="9" scale="99" orientation="portrait" horizontalDpi="300" verticalDpi="30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76"/>
  <sheetViews>
    <sheetView view="pageLayout" zoomScaleNormal="100" workbookViewId="0">
      <selection activeCell="A6" sqref="A6:I6"/>
    </sheetView>
  </sheetViews>
  <sheetFormatPr defaultRowHeight="15"/>
  <cols>
    <col min="1" max="1" width="6.7109375" customWidth="1"/>
    <col min="2" max="2" width="13.85546875" customWidth="1"/>
    <col min="3" max="3" width="23.570312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9" ht="18.75">
      <c r="A9" s="79" t="s">
        <v>7</v>
      </c>
      <c r="B9" s="79"/>
      <c r="C9" s="79" t="s">
        <v>497</v>
      </c>
      <c r="D9" s="79"/>
      <c r="E9" s="79" t="s">
        <v>8</v>
      </c>
      <c r="F9" s="79"/>
      <c r="G9" s="78" t="s">
        <v>1537</v>
      </c>
      <c r="H9" s="3"/>
      <c r="I9" s="3"/>
    </row>
    <row r="10" spans="1:9" ht="15.75">
      <c r="A10" s="79" t="s">
        <v>9</v>
      </c>
      <c r="B10" s="79"/>
      <c r="C10" s="79" t="s">
        <v>1535</v>
      </c>
      <c r="D10" s="79"/>
      <c r="E10" s="19" t="s">
        <v>284</v>
      </c>
      <c r="F10" s="4"/>
      <c r="G10" s="76" t="s">
        <v>1534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498</v>
      </c>
      <c r="C15" s="40" t="s">
        <v>499</v>
      </c>
      <c r="D15" s="41" t="s">
        <v>24</v>
      </c>
      <c r="E15" s="30">
        <v>7.5</v>
      </c>
      <c r="F15" s="9"/>
      <c r="G15" s="32">
        <f>E15*$E$13+F15*$F$13</f>
        <v>2.25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>
      <c r="A16" s="29">
        <v>2</v>
      </c>
      <c r="B16" s="38" t="s">
        <v>500</v>
      </c>
      <c r="C16" s="42" t="s">
        <v>501</v>
      </c>
      <c r="D16" s="43" t="s">
        <v>125</v>
      </c>
      <c r="E16" s="31">
        <v>6.833333333333333</v>
      </c>
      <c r="F16" s="11"/>
      <c r="G16" s="33">
        <f t="shared" ref="G16:G68" si="0">E16*$E$13+F16*$F$13</f>
        <v>2.0499999999999998</v>
      </c>
      <c r="H16" s="47" t="str">
        <f t="shared" ref="H16:H68" si="1">IF(G16&lt;4,"F",IF(G16&lt;=4.9,"D",IF(G16&lt;=5.4,"D+",IF(G16&lt;=5.9,"C",IF(G16&lt;=6.9,"C+",IF(G16&lt;=7.9,"B",IF(G16&lt;=8.4,"B+","A")))))))</f>
        <v>F</v>
      </c>
      <c r="I16" s="35"/>
    </row>
    <row r="17" spans="1:9" ht="16.5">
      <c r="A17" s="29">
        <v>3</v>
      </c>
      <c r="B17" s="38" t="s">
        <v>502</v>
      </c>
      <c r="C17" s="42" t="s">
        <v>503</v>
      </c>
      <c r="D17" s="43" t="s">
        <v>125</v>
      </c>
      <c r="E17" s="31">
        <v>7.166666666666667</v>
      </c>
      <c r="F17" s="11"/>
      <c r="G17" s="33">
        <f t="shared" si="0"/>
        <v>2.15</v>
      </c>
      <c r="H17" s="47" t="str">
        <f t="shared" si="1"/>
        <v>F</v>
      </c>
      <c r="I17" s="35"/>
    </row>
    <row r="18" spans="1:9" ht="16.5">
      <c r="A18" s="29">
        <v>4</v>
      </c>
      <c r="B18" s="38" t="s">
        <v>504</v>
      </c>
      <c r="C18" s="42" t="s">
        <v>505</v>
      </c>
      <c r="D18" s="43" t="s">
        <v>125</v>
      </c>
      <c r="E18" s="31">
        <v>0</v>
      </c>
      <c r="F18" s="11"/>
      <c r="G18" s="33">
        <f t="shared" si="0"/>
        <v>0</v>
      </c>
      <c r="H18" s="47" t="str">
        <f t="shared" si="1"/>
        <v>F</v>
      </c>
      <c r="I18" s="71" t="s">
        <v>1530</v>
      </c>
    </row>
    <row r="19" spans="1:9" ht="16.5">
      <c r="A19" s="29">
        <v>5</v>
      </c>
      <c r="B19" s="38" t="s">
        <v>506</v>
      </c>
      <c r="C19" s="42" t="s">
        <v>507</v>
      </c>
      <c r="D19" s="43" t="s">
        <v>288</v>
      </c>
      <c r="E19" s="31">
        <v>0</v>
      </c>
      <c r="F19" s="11"/>
      <c r="G19" s="33">
        <f t="shared" si="0"/>
        <v>0</v>
      </c>
      <c r="H19" s="47" t="str">
        <f t="shared" si="1"/>
        <v>F</v>
      </c>
      <c r="I19" s="71" t="s">
        <v>1530</v>
      </c>
    </row>
    <row r="20" spans="1:9" ht="16.5">
      <c r="A20" s="29">
        <v>6</v>
      </c>
      <c r="B20" s="38" t="s">
        <v>508</v>
      </c>
      <c r="C20" s="42" t="s">
        <v>90</v>
      </c>
      <c r="D20" s="43" t="s">
        <v>175</v>
      </c>
      <c r="E20" s="31">
        <v>7.5</v>
      </c>
      <c r="F20" s="11"/>
      <c r="G20" s="33">
        <f t="shared" si="0"/>
        <v>2.25</v>
      </c>
      <c r="H20" s="47" t="str">
        <f t="shared" si="1"/>
        <v>F</v>
      </c>
      <c r="I20" s="35"/>
    </row>
    <row r="21" spans="1:9" ht="16.5">
      <c r="A21" s="29">
        <v>7</v>
      </c>
      <c r="B21" s="38" t="s">
        <v>509</v>
      </c>
      <c r="C21" s="42" t="s">
        <v>510</v>
      </c>
      <c r="D21" s="43" t="s">
        <v>163</v>
      </c>
      <c r="E21" s="31">
        <v>6.166666666666667</v>
      </c>
      <c r="F21" s="11"/>
      <c r="G21" s="33">
        <f t="shared" si="0"/>
        <v>1.85</v>
      </c>
      <c r="H21" s="47" t="str">
        <f t="shared" si="1"/>
        <v>F</v>
      </c>
      <c r="I21" s="35"/>
    </row>
    <row r="22" spans="1:9" ht="16.5">
      <c r="A22" s="29">
        <v>8</v>
      </c>
      <c r="B22" s="38" t="s">
        <v>511</v>
      </c>
      <c r="C22" s="42" t="s">
        <v>512</v>
      </c>
      <c r="D22" s="43" t="s">
        <v>289</v>
      </c>
      <c r="E22" s="31">
        <v>8</v>
      </c>
      <c r="F22" s="11"/>
      <c r="G22" s="33">
        <f t="shared" si="0"/>
        <v>2.4</v>
      </c>
      <c r="H22" s="47" t="str">
        <f t="shared" si="1"/>
        <v>F</v>
      </c>
      <c r="I22" s="35"/>
    </row>
    <row r="23" spans="1:9" ht="16.5">
      <c r="A23" s="29">
        <v>9</v>
      </c>
      <c r="B23" s="38" t="s">
        <v>513</v>
      </c>
      <c r="C23" s="42" t="s">
        <v>245</v>
      </c>
      <c r="D23" s="43" t="s">
        <v>289</v>
      </c>
      <c r="E23" s="31">
        <v>8.1666666666666661</v>
      </c>
      <c r="F23" s="11"/>
      <c r="G23" s="33">
        <f t="shared" si="0"/>
        <v>2.4499999999999997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514</v>
      </c>
      <c r="C24" s="42" t="s">
        <v>165</v>
      </c>
      <c r="D24" s="43" t="s">
        <v>30</v>
      </c>
      <c r="E24" s="31">
        <v>7.5</v>
      </c>
      <c r="F24" s="11"/>
      <c r="G24" s="33">
        <f t="shared" si="0"/>
        <v>2.25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515</v>
      </c>
      <c r="C25" s="42" t="s">
        <v>186</v>
      </c>
      <c r="D25" s="43" t="s">
        <v>30</v>
      </c>
      <c r="E25" s="31">
        <v>0</v>
      </c>
      <c r="F25" s="11"/>
      <c r="G25" s="33">
        <f t="shared" si="0"/>
        <v>0</v>
      </c>
      <c r="H25" s="47" t="str">
        <f t="shared" si="1"/>
        <v>F</v>
      </c>
      <c r="I25" s="71" t="s">
        <v>1530</v>
      </c>
    </row>
    <row r="26" spans="1:9" ht="16.5">
      <c r="A26" s="29">
        <v>12</v>
      </c>
      <c r="B26" s="38" t="s">
        <v>516</v>
      </c>
      <c r="C26" s="42" t="s">
        <v>517</v>
      </c>
      <c r="D26" s="43" t="s">
        <v>147</v>
      </c>
      <c r="E26" s="31">
        <v>7.166666666666667</v>
      </c>
      <c r="F26" s="11"/>
      <c r="G26" s="33">
        <f t="shared" si="0"/>
        <v>2.15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518</v>
      </c>
      <c r="C27" s="42" t="s">
        <v>519</v>
      </c>
      <c r="D27" s="43" t="s">
        <v>520</v>
      </c>
      <c r="E27" s="31">
        <v>7.5</v>
      </c>
      <c r="F27" s="11"/>
      <c r="G27" s="33">
        <f t="shared" si="0"/>
        <v>2.25</v>
      </c>
      <c r="H27" s="47" t="str">
        <f t="shared" si="1"/>
        <v>F</v>
      </c>
      <c r="I27" s="35"/>
    </row>
    <row r="28" spans="1:9" ht="16.5">
      <c r="A28" s="29">
        <v>14</v>
      </c>
      <c r="B28" s="38" t="s">
        <v>521</v>
      </c>
      <c r="C28" s="42" t="s">
        <v>522</v>
      </c>
      <c r="D28" s="43" t="s">
        <v>523</v>
      </c>
      <c r="E28" s="31">
        <v>7.333333333333333</v>
      </c>
      <c r="F28" s="11"/>
      <c r="G28" s="33">
        <f t="shared" si="0"/>
        <v>2.1999999999999997</v>
      </c>
      <c r="H28" s="47" t="str">
        <f t="shared" si="1"/>
        <v>F</v>
      </c>
      <c r="I28" s="35"/>
    </row>
    <row r="29" spans="1:9" ht="16.5">
      <c r="A29" s="29">
        <v>15</v>
      </c>
      <c r="B29" s="38" t="s">
        <v>524</v>
      </c>
      <c r="C29" s="42" t="s">
        <v>113</v>
      </c>
      <c r="D29" s="43" t="s">
        <v>34</v>
      </c>
      <c r="E29" s="31">
        <v>6.166666666666667</v>
      </c>
      <c r="F29" s="11"/>
      <c r="G29" s="33">
        <f t="shared" si="0"/>
        <v>1.85</v>
      </c>
      <c r="H29" s="47" t="str">
        <f t="shared" si="1"/>
        <v>F</v>
      </c>
      <c r="I29" s="35"/>
    </row>
    <row r="30" spans="1:9" ht="16.5">
      <c r="A30" s="29">
        <v>16</v>
      </c>
      <c r="B30" s="38" t="s">
        <v>525</v>
      </c>
      <c r="C30" s="42" t="s">
        <v>282</v>
      </c>
      <c r="D30" s="43" t="s">
        <v>91</v>
      </c>
      <c r="E30" s="31">
        <v>7.5</v>
      </c>
      <c r="F30" s="11"/>
      <c r="G30" s="33">
        <f t="shared" si="0"/>
        <v>2.25</v>
      </c>
      <c r="H30" s="47" t="str">
        <f t="shared" si="1"/>
        <v>F</v>
      </c>
      <c r="I30" s="35"/>
    </row>
    <row r="31" spans="1:9" ht="16.5">
      <c r="A31" s="29">
        <v>17</v>
      </c>
      <c r="B31" s="38" t="s">
        <v>526</v>
      </c>
      <c r="C31" s="42" t="s">
        <v>143</v>
      </c>
      <c r="D31" s="43" t="s">
        <v>148</v>
      </c>
      <c r="E31" s="31">
        <v>6</v>
      </c>
      <c r="F31" s="11"/>
      <c r="G31" s="33">
        <f t="shared" si="0"/>
        <v>1.7999999999999998</v>
      </c>
      <c r="H31" s="47" t="str">
        <f t="shared" si="1"/>
        <v>F</v>
      </c>
      <c r="I31" s="35"/>
    </row>
    <row r="32" spans="1:9" ht="16.5">
      <c r="A32" s="29">
        <v>18</v>
      </c>
      <c r="B32" s="38" t="s">
        <v>527</v>
      </c>
      <c r="C32" s="42" t="s">
        <v>120</v>
      </c>
      <c r="D32" s="43" t="s">
        <v>528</v>
      </c>
      <c r="E32" s="31">
        <v>7.666666666666667</v>
      </c>
      <c r="F32" s="11"/>
      <c r="G32" s="33">
        <f t="shared" si="0"/>
        <v>2.2999999999999998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529</v>
      </c>
      <c r="C33" s="42" t="s">
        <v>29</v>
      </c>
      <c r="D33" s="43" t="s">
        <v>92</v>
      </c>
      <c r="E33" s="31">
        <v>7.333333333333333</v>
      </c>
      <c r="F33" s="11"/>
      <c r="G33" s="33">
        <f t="shared" si="0"/>
        <v>2.1999999999999997</v>
      </c>
      <c r="H33" s="47" t="str">
        <f t="shared" si="1"/>
        <v>F</v>
      </c>
      <c r="I33" s="35"/>
    </row>
    <row r="34" spans="1:9" ht="16.5">
      <c r="A34" s="29">
        <v>20</v>
      </c>
      <c r="B34" s="38" t="s">
        <v>530</v>
      </c>
      <c r="C34" s="42" t="s">
        <v>143</v>
      </c>
      <c r="D34" s="43" t="s">
        <v>129</v>
      </c>
      <c r="E34" s="31">
        <v>7.166666666666667</v>
      </c>
      <c r="F34" s="11"/>
      <c r="G34" s="33">
        <f t="shared" si="0"/>
        <v>2.15</v>
      </c>
      <c r="H34" s="47" t="str">
        <f t="shared" si="1"/>
        <v>F</v>
      </c>
      <c r="I34" s="35"/>
    </row>
    <row r="35" spans="1:9" ht="16.5">
      <c r="A35" s="29">
        <v>21</v>
      </c>
      <c r="B35" s="38" t="s">
        <v>531</v>
      </c>
      <c r="C35" s="42" t="s">
        <v>532</v>
      </c>
      <c r="D35" s="43" t="s">
        <v>129</v>
      </c>
      <c r="E35" s="31">
        <v>6.333333333333333</v>
      </c>
      <c r="F35" s="11"/>
      <c r="G35" s="33">
        <f t="shared" si="0"/>
        <v>1.9</v>
      </c>
      <c r="H35" s="47" t="str">
        <f t="shared" si="1"/>
        <v>F</v>
      </c>
      <c r="I35" s="35"/>
    </row>
    <row r="36" spans="1:9" ht="16.5">
      <c r="A36" s="29">
        <v>22</v>
      </c>
      <c r="B36" s="38" t="s">
        <v>533</v>
      </c>
      <c r="C36" s="42" t="s">
        <v>534</v>
      </c>
      <c r="D36" s="43" t="s">
        <v>187</v>
      </c>
      <c r="E36" s="31">
        <v>0</v>
      </c>
      <c r="F36" s="11"/>
      <c r="G36" s="33">
        <f t="shared" si="0"/>
        <v>0</v>
      </c>
      <c r="H36" s="47" t="str">
        <f t="shared" si="1"/>
        <v>F</v>
      </c>
      <c r="I36" s="71" t="s">
        <v>1530</v>
      </c>
    </row>
    <row r="37" spans="1:9" ht="16.5">
      <c r="A37" s="29">
        <v>23</v>
      </c>
      <c r="B37" s="38" t="s">
        <v>535</v>
      </c>
      <c r="C37" s="42" t="s">
        <v>536</v>
      </c>
      <c r="D37" s="43" t="s">
        <v>264</v>
      </c>
      <c r="E37" s="31">
        <v>0</v>
      </c>
      <c r="F37" s="11"/>
      <c r="G37" s="33">
        <f t="shared" si="0"/>
        <v>0</v>
      </c>
      <c r="H37" s="47" t="str">
        <f t="shared" si="1"/>
        <v>F</v>
      </c>
      <c r="I37" s="71" t="s">
        <v>1530</v>
      </c>
    </row>
    <row r="38" spans="1:9" ht="16.5">
      <c r="A38" s="29">
        <v>24</v>
      </c>
      <c r="B38" s="38" t="s">
        <v>537</v>
      </c>
      <c r="C38" s="42" t="s">
        <v>260</v>
      </c>
      <c r="D38" s="43" t="s">
        <v>43</v>
      </c>
      <c r="E38" s="31">
        <v>6.666666666666667</v>
      </c>
      <c r="F38" s="11"/>
      <c r="G38" s="33">
        <f t="shared" si="0"/>
        <v>2</v>
      </c>
      <c r="H38" s="47" t="str">
        <f t="shared" si="1"/>
        <v>F</v>
      </c>
      <c r="I38" s="35"/>
    </row>
    <row r="39" spans="1:9" ht="16.5">
      <c r="A39" s="29">
        <v>25</v>
      </c>
      <c r="B39" s="38" t="s">
        <v>538</v>
      </c>
      <c r="C39" s="42" t="s">
        <v>76</v>
      </c>
      <c r="D39" s="43" t="s">
        <v>43</v>
      </c>
      <c r="E39" s="31">
        <v>7.166666666666667</v>
      </c>
      <c r="F39" s="11">
        <v>1</v>
      </c>
      <c r="G39" s="33">
        <f t="shared" si="0"/>
        <v>2.8499999999999996</v>
      </c>
      <c r="H39" s="47" t="str">
        <f t="shared" si="1"/>
        <v>F</v>
      </c>
      <c r="I39" s="35"/>
    </row>
    <row r="40" spans="1:9" ht="16.5">
      <c r="A40" s="29">
        <v>26</v>
      </c>
      <c r="B40" s="38" t="s">
        <v>539</v>
      </c>
      <c r="C40" s="42" t="s">
        <v>267</v>
      </c>
      <c r="D40" s="43" t="s">
        <v>43</v>
      </c>
      <c r="E40" s="31">
        <v>4.833333333333333</v>
      </c>
      <c r="F40" s="11"/>
      <c r="G40" s="33">
        <f t="shared" si="0"/>
        <v>1.45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540</v>
      </c>
      <c r="C41" s="42" t="s">
        <v>224</v>
      </c>
      <c r="D41" s="43" t="s">
        <v>44</v>
      </c>
      <c r="E41" s="31">
        <v>6.833333333333333</v>
      </c>
      <c r="F41" s="11"/>
      <c r="G41" s="33">
        <f t="shared" si="0"/>
        <v>2.0499999999999998</v>
      </c>
      <c r="H41" s="47" t="str">
        <f t="shared" si="1"/>
        <v>F</v>
      </c>
      <c r="I41" s="35"/>
    </row>
    <row r="42" spans="1:9" ht="16.5">
      <c r="A42" s="29">
        <v>28</v>
      </c>
      <c r="B42" s="38" t="s">
        <v>541</v>
      </c>
      <c r="C42" s="42" t="s">
        <v>542</v>
      </c>
      <c r="D42" s="43" t="s">
        <v>543</v>
      </c>
      <c r="E42" s="31">
        <v>7.333333333333333</v>
      </c>
      <c r="F42" s="11">
        <v>1</v>
      </c>
      <c r="G42" s="33">
        <f t="shared" si="0"/>
        <v>2.8999999999999995</v>
      </c>
      <c r="H42" s="47" t="str">
        <f t="shared" si="1"/>
        <v>F</v>
      </c>
      <c r="I42" s="35"/>
    </row>
    <row r="43" spans="1:9" ht="16.5">
      <c r="A43" s="29">
        <v>29</v>
      </c>
      <c r="B43" s="38" t="s">
        <v>544</v>
      </c>
      <c r="C43" s="42" t="s">
        <v>123</v>
      </c>
      <c r="D43" s="43" t="s">
        <v>211</v>
      </c>
      <c r="E43" s="31">
        <v>5.5</v>
      </c>
      <c r="F43" s="11"/>
      <c r="G43" s="33">
        <f t="shared" si="0"/>
        <v>1.65</v>
      </c>
      <c r="H43" s="47" t="str">
        <f t="shared" si="1"/>
        <v>F</v>
      </c>
      <c r="I43" s="35"/>
    </row>
    <row r="44" spans="1:9" ht="16.5">
      <c r="A44" s="29">
        <v>30</v>
      </c>
      <c r="B44" s="38" t="s">
        <v>545</v>
      </c>
      <c r="C44" s="42" t="s">
        <v>546</v>
      </c>
      <c r="D44" s="43" t="s">
        <v>202</v>
      </c>
      <c r="E44" s="31">
        <v>6.166666666666667</v>
      </c>
      <c r="F44" s="11"/>
      <c r="G44" s="33">
        <f t="shared" si="0"/>
        <v>1.85</v>
      </c>
      <c r="H44" s="47" t="str">
        <f t="shared" si="1"/>
        <v>F</v>
      </c>
      <c r="I44" s="35"/>
    </row>
    <row r="45" spans="1:9" ht="16.5">
      <c r="A45" s="29">
        <v>31</v>
      </c>
      <c r="B45" s="38" t="s">
        <v>547</v>
      </c>
      <c r="C45" s="42" t="s">
        <v>38</v>
      </c>
      <c r="D45" s="43" t="s">
        <v>202</v>
      </c>
      <c r="E45" s="31">
        <v>0</v>
      </c>
      <c r="F45" s="11"/>
      <c r="G45" s="33">
        <f t="shared" si="0"/>
        <v>0</v>
      </c>
      <c r="H45" s="47" t="str">
        <f t="shared" si="1"/>
        <v>F</v>
      </c>
      <c r="I45" s="71" t="s">
        <v>1530</v>
      </c>
    </row>
    <row r="46" spans="1:9" ht="16.5">
      <c r="A46" s="29">
        <v>32</v>
      </c>
      <c r="B46" s="38" t="s">
        <v>548</v>
      </c>
      <c r="C46" s="42" t="s">
        <v>549</v>
      </c>
      <c r="D46" s="43" t="s">
        <v>201</v>
      </c>
      <c r="E46" s="31">
        <v>7.5</v>
      </c>
      <c r="F46" s="11"/>
      <c r="G46" s="33">
        <f t="shared" si="0"/>
        <v>2.25</v>
      </c>
      <c r="H46" s="47" t="str">
        <f t="shared" si="1"/>
        <v>F</v>
      </c>
      <c r="I46" s="35"/>
    </row>
    <row r="47" spans="1:9" ht="16.5">
      <c r="A47" s="29">
        <v>33</v>
      </c>
      <c r="B47" s="38" t="s">
        <v>550</v>
      </c>
      <c r="C47" s="42" t="s">
        <v>313</v>
      </c>
      <c r="D47" s="43" t="s">
        <v>551</v>
      </c>
      <c r="E47" s="31">
        <v>0</v>
      </c>
      <c r="F47" s="11"/>
      <c r="G47" s="33">
        <f t="shared" si="0"/>
        <v>0</v>
      </c>
      <c r="H47" s="47" t="str">
        <f t="shared" si="1"/>
        <v>F</v>
      </c>
      <c r="I47" s="71" t="s">
        <v>1530</v>
      </c>
    </row>
    <row r="48" spans="1:9" ht="16.5">
      <c r="A48" s="29">
        <v>34</v>
      </c>
      <c r="B48" s="38" t="s">
        <v>552</v>
      </c>
      <c r="C48" s="42" t="s">
        <v>158</v>
      </c>
      <c r="D48" s="43" t="s">
        <v>323</v>
      </c>
      <c r="E48" s="31">
        <v>0</v>
      </c>
      <c r="F48" s="11"/>
      <c r="G48" s="33">
        <f t="shared" si="0"/>
        <v>0</v>
      </c>
      <c r="H48" s="47" t="str">
        <f t="shared" si="1"/>
        <v>F</v>
      </c>
      <c r="I48" s="71" t="s">
        <v>1530</v>
      </c>
    </row>
    <row r="49" spans="1:9" ht="16.5">
      <c r="A49" s="29">
        <v>35</v>
      </c>
      <c r="B49" s="38" t="s">
        <v>553</v>
      </c>
      <c r="C49" s="42" t="s">
        <v>554</v>
      </c>
      <c r="D49" s="43" t="s">
        <v>97</v>
      </c>
      <c r="E49" s="31">
        <v>0</v>
      </c>
      <c r="F49" s="11"/>
      <c r="G49" s="33">
        <f t="shared" si="0"/>
        <v>0</v>
      </c>
      <c r="H49" s="47" t="str">
        <f t="shared" si="1"/>
        <v>F</v>
      </c>
      <c r="I49" s="71" t="s">
        <v>1530</v>
      </c>
    </row>
    <row r="50" spans="1:9" ht="16.5">
      <c r="A50" s="29">
        <v>36</v>
      </c>
      <c r="B50" s="38" t="s">
        <v>555</v>
      </c>
      <c r="C50" s="42" t="s">
        <v>556</v>
      </c>
      <c r="D50" s="43" t="s">
        <v>97</v>
      </c>
      <c r="E50" s="31">
        <v>0</v>
      </c>
      <c r="F50" s="11"/>
      <c r="G50" s="33">
        <f t="shared" si="0"/>
        <v>0</v>
      </c>
      <c r="H50" s="47" t="str">
        <f t="shared" si="1"/>
        <v>F</v>
      </c>
      <c r="I50" s="71" t="s">
        <v>1530</v>
      </c>
    </row>
    <row r="51" spans="1:9" ht="16.5">
      <c r="A51" s="29">
        <v>37</v>
      </c>
      <c r="B51" s="38" t="s">
        <v>557</v>
      </c>
      <c r="C51" s="42" t="s">
        <v>558</v>
      </c>
      <c r="D51" s="43" t="s">
        <v>559</v>
      </c>
      <c r="E51" s="31">
        <v>0</v>
      </c>
      <c r="F51" s="11"/>
      <c r="G51" s="33">
        <f t="shared" si="0"/>
        <v>0</v>
      </c>
      <c r="H51" s="47" t="str">
        <f t="shared" si="1"/>
        <v>F</v>
      </c>
      <c r="I51" s="71" t="s">
        <v>1530</v>
      </c>
    </row>
    <row r="52" spans="1:9" ht="16.5">
      <c r="A52" s="29">
        <v>38</v>
      </c>
      <c r="B52" s="38" t="s">
        <v>560</v>
      </c>
      <c r="C52" s="42" t="s">
        <v>561</v>
      </c>
      <c r="D52" s="43" t="s">
        <v>562</v>
      </c>
      <c r="E52" s="31">
        <v>0</v>
      </c>
      <c r="F52" s="11"/>
      <c r="G52" s="33">
        <f t="shared" si="0"/>
        <v>0</v>
      </c>
      <c r="H52" s="47" t="str">
        <f t="shared" si="1"/>
        <v>F</v>
      </c>
      <c r="I52" s="71" t="s">
        <v>1530</v>
      </c>
    </row>
    <row r="53" spans="1:9" ht="16.5">
      <c r="A53" s="29">
        <v>39</v>
      </c>
      <c r="B53" s="38" t="s">
        <v>563</v>
      </c>
      <c r="C53" s="42" t="s">
        <v>494</v>
      </c>
      <c r="D53" s="43" t="s">
        <v>51</v>
      </c>
      <c r="E53" s="31">
        <v>6.833333333333333</v>
      </c>
      <c r="F53" s="11"/>
      <c r="G53" s="33">
        <f t="shared" si="0"/>
        <v>2.0499999999999998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564</v>
      </c>
      <c r="C54" s="42" t="s">
        <v>565</v>
      </c>
      <c r="D54" s="43" t="s">
        <v>51</v>
      </c>
      <c r="E54" s="31">
        <v>5.833333333333333</v>
      </c>
      <c r="F54" s="11"/>
      <c r="G54" s="33">
        <f t="shared" si="0"/>
        <v>1.7499999999999998</v>
      </c>
      <c r="H54" s="47" t="str">
        <f t="shared" si="1"/>
        <v>F</v>
      </c>
      <c r="I54" s="35"/>
    </row>
    <row r="55" spans="1:9" ht="16.5">
      <c r="A55" s="29">
        <v>41</v>
      </c>
      <c r="B55" s="38" t="s">
        <v>566</v>
      </c>
      <c r="C55" s="42" t="s">
        <v>567</v>
      </c>
      <c r="D55" s="43" t="s">
        <v>51</v>
      </c>
      <c r="E55" s="31">
        <v>6.333333333333333</v>
      </c>
      <c r="F55" s="11"/>
      <c r="G55" s="33">
        <f t="shared" si="0"/>
        <v>1.9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568</v>
      </c>
      <c r="C56" s="42" t="s">
        <v>569</v>
      </c>
      <c r="D56" s="43" t="s">
        <v>51</v>
      </c>
      <c r="E56" s="31">
        <v>6</v>
      </c>
      <c r="F56" s="11"/>
      <c r="G56" s="33">
        <f t="shared" si="0"/>
        <v>1.7999999999999998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570</v>
      </c>
      <c r="C57" s="42" t="s">
        <v>331</v>
      </c>
      <c r="D57" s="43" t="s">
        <v>571</v>
      </c>
      <c r="E57" s="31">
        <v>0</v>
      </c>
      <c r="F57" s="11"/>
      <c r="G57" s="33">
        <f t="shared" si="0"/>
        <v>0</v>
      </c>
      <c r="H57" s="47" t="str">
        <f t="shared" si="1"/>
        <v>F</v>
      </c>
      <c r="I57" s="71" t="s">
        <v>1530</v>
      </c>
    </row>
    <row r="58" spans="1:9" ht="16.5">
      <c r="A58" s="29">
        <v>44</v>
      </c>
      <c r="B58" s="38" t="s">
        <v>572</v>
      </c>
      <c r="C58" s="42" t="s">
        <v>573</v>
      </c>
      <c r="D58" s="43" t="s">
        <v>197</v>
      </c>
      <c r="E58" s="31">
        <v>0</v>
      </c>
      <c r="F58" s="11"/>
      <c r="G58" s="33">
        <f t="shared" si="0"/>
        <v>0</v>
      </c>
      <c r="H58" s="47" t="str">
        <f t="shared" si="1"/>
        <v>F</v>
      </c>
      <c r="I58" s="71" t="s">
        <v>1530</v>
      </c>
    </row>
    <row r="59" spans="1:9" ht="16.5">
      <c r="A59" s="29">
        <v>45</v>
      </c>
      <c r="B59" s="38" t="s">
        <v>574</v>
      </c>
      <c r="C59" s="42" t="s">
        <v>575</v>
      </c>
      <c r="D59" s="43" t="s">
        <v>167</v>
      </c>
      <c r="E59" s="31">
        <v>7.5</v>
      </c>
      <c r="F59" s="11"/>
      <c r="G59" s="33">
        <f t="shared" si="0"/>
        <v>2.25</v>
      </c>
      <c r="H59" s="47" t="str">
        <f t="shared" si="1"/>
        <v>F</v>
      </c>
      <c r="I59" s="35"/>
    </row>
    <row r="60" spans="1:9" ht="16.5">
      <c r="A60" s="29">
        <v>46</v>
      </c>
      <c r="B60" s="38" t="s">
        <v>576</v>
      </c>
      <c r="C60" s="42" t="s">
        <v>577</v>
      </c>
      <c r="D60" s="43" t="s">
        <v>182</v>
      </c>
      <c r="E60" s="31">
        <v>7.166666666666667</v>
      </c>
      <c r="F60" s="11"/>
      <c r="G60" s="33">
        <f t="shared" si="0"/>
        <v>2.15</v>
      </c>
      <c r="H60" s="47" t="str">
        <f t="shared" si="1"/>
        <v>F</v>
      </c>
      <c r="I60" s="35"/>
    </row>
    <row r="61" spans="1:9" ht="16.5">
      <c r="A61" s="29">
        <v>47</v>
      </c>
      <c r="B61" s="38" t="s">
        <v>578</v>
      </c>
      <c r="C61" s="42" t="s">
        <v>579</v>
      </c>
      <c r="D61" s="43" t="s">
        <v>101</v>
      </c>
      <c r="E61" s="31">
        <v>0</v>
      </c>
      <c r="F61" s="11"/>
      <c r="G61" s="33">
        <f t="shared" si="0"/>
        <v>0</v>
      </c>
      <c r="H61" s="47" t="str">
        <f t="shared" si="1"/>
        <v>F</v>
      </c>
      <c r="I61" s="71" t="s">
        <v>1530</v>
      </c>
    </row>
    <row r="62" spans="1:9" ht="16.5">
      <c r="A62" s="29">
        <v>48</v>
      </c>
      <c r="B62" s="38" t="s">
        <v>580</v>
      </c>
      <c r="C62" s="42" t="s">
        <v>581</v>
      </c>
      <c r="D62" s="43" t="s">
        <v>55</v>
      </c>
      <c r="E62" s="31">
        <v>5.666666666666667</v>
      </c>
      <c r="F62" s="11"/>
      <c r="G62" s="33">
        <f t="shared" si="0"/>
        <v>1.7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582</v>
      </c>
      <c r="C63" s="42" t="s">
        <v>583</v>
      </c>
      <c r="D63" s="43" t="s">
        <v>57</v>
      </c>
      <c r="E63" s="31">
        <v>6.5</v>
      </c>
      <c r="F63" s="11"/>
      <c r="G63" s="33">
        <f t="shared" si="0"/>
        <v>1.95</v>
      </c>
      <c r="H63" s="47" t="str">
        <f t="shared" si="1"/>
        <v>F</v>
      </c>
      <c r="I63" s="35"/>
    </row>
    <row r="64" spans="1:9" ht="16.5">
      <c r="A64" s="29">
        <v>50</v>
      </c>
      <c r="B64" s="38" t="s">
        <v>584</v>
      </c>
      <c r="C64" s="42" t="s">
        <v>585</v>
      </c>
      <c r="D64" s="43" t="s">
        <v>326</v>
      </c>
      <c r="E64" s="31">
        <v>6.666666666666667</v>
      </c>
      <c r="F64" s="11"/>
      <c r="G64" s="33">
        <f t="shared" si="0"/>
        <v>2</v>
      </c>
      <c r="H64" s="47" t="str">
        <f t="shared" si="1"/>
        <v>F</v>
      </c>
      <c r="I64" s="35"/>
    </row>
    <row r="65" spans="1:9" ht="16.5">
      <c r="A65" s="29">
        <v>51</v>
      </c>
      <c r="B65" s="38" t="s">
        <v>586</v>
      </c>
      <c r="C65" s="42" t="s">
        <v>293</v>
      </c>
      <c r="D65" s="43" t="s">
        <v>61</v>
      </c>
      <c r="E65" s="31">
        <v>7.833333333333333</v>
      </c>
      <c r="F65" s="11"/>
      <c r="G65" s="33">
        <f t="shared" si="0"/>
        <v>2.3499999999999996</v>
      </c>
      <c r="H65" s="47" t="str">
        <f t="shared" si="1"/>
        <v>F</v>
      </c>
      <c r="I65" s="35"/>
    </row>
    <row r="66" spans="1:9" ht="16.5">
      <c r="A66" s="29">
        <v>52</v>
      </c>
      <c r="B66" s="38" t="s">
        <v>587</v>
      </c>
      <c r="C66" s="42" t="s">
        <v>588</v>
      </c>
      <c r="D66" s="43" t="s">
        <v>589</v>
      </c>
      <c r="E66" s="31">
        <v>0</v>
      </c>
      <c r="F66" s="11"/>
      <c r="G66" s="33">
        <f t="shared" si="0"/>
        <v>0</v>
      </c>
      <c r="H66" s="47" t="str">
        <f t="shared" si="1"/>
        <v>F</v>
      </c>
      <c r="I66" s="71" t="s">
        <v>1530</v>
      </c>
    </row>
    <row r="67" spans="1:9" ht="16.5">
      <c r="A67" s="29">
        <v>53</v>
      </c>
      <c r="B67" s="48"/>
      <c r="C67" s="50"/>
      <c r="D67" s="51"/>
      <c r="E67" s="31"/>
      <c r="F67" s="11"/>
      <c r="G67" s="33">
        <f t="shared" si="0"/>
        <v>0</v>
      </c>
      <c r="H67" s="47" t="str">
        <f t="shared" si="1"/>
        <v>F</v>
      </c>
      <c r="I67" s="35"/>
    </row>
    <row r="68" spans="1:9" ht="16.5">
      <c r="A68" s="36">
        <v>54</v>
      </c>
      <c r="B68" s="52"/>
      <c r="C68" s="54"/>
      <c r="D68" s="55"/>
      <c r="E68" s="39"/>
      <c r="F68" s="26"/>
      <c r="G68" s="45">
        <f t="shared" si="0"/>
        <v>0</v>
      </c>
      <c r="H68" s="53" t="str">
        <f t="shared" si="1"/>
        <v>F</v>
      </c>
      <c r="I68" s="4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>
      <c r="A71" s="100" t="s">
        <v>19</v>
      </c>
      <c r="B71" s="100"/>
      <c r="C71" s="100"/>
      <c r="D71" s="16">
        <f>COUNTIF(G15:G68,"&gt;=5")</f>
        <v>0</v>
      </c>
      <c r="E71" s="17">
        <f>D71/D70</f>
        <v>0</v>
      </c>
      <c r="F71" s="18"/>
      <c r="G71" s="1"/>
      <c r="H71" s="1"/>
      <c r="I71" s="1"/>
    </row>
    <row r="72" spans="1:9" ht="15.75">
      <c r="A72" s="100" t="s">
        <v>20</v>
      </c>
      <c r="B72" s="100"/>
      <c r="C72" s="100"/>
      <c r="D72" s="16"/>
      <c r="E72" s="17">
        <f>D72/D70</f>
        <v>0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20 tháng 5 năm 2016</v>
      </c>
      <c r="F74" s="97"/>
      <c r="G74" s="97"/>
      <c r="H74" s="97"/>
      <c r="I74" s="97"/>
    </row>
    <row r="75" spans="1:9" ht="15.75">
      <c r="A75" s="81" t="s">
        <v>272</v>
      </c>
      <c r="B75" s="81"/>
      <c r="C75" s="81"/>
      <c r="D75" s="1"/>
      <c r="E75" s="81" t="s">
        <v>21</v>
      </c>
      <c r="F75" s="81"/>
      <c r="G75" s="81"/>
      <c r="H75" s="81"/>
      <c r="I75" s="81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</sheetData>
  <protectedRanges>
    <protectedRange sqref="A76:D76" name="Range5"/>
    <protectedRange sqref="I15:I68" name="Range4"/>
    <protectedRange sqref="B67:F68 E15:F66" name="Range3"/>
    <protectedRange sqref="A4" name="Range1"/>
    <protectedRange sqref="E13:F13" name="Range6"/>
    <protectedRange sqref="C9" name="Range2_1"/>
    <protectedRange sqref="E76:I76" name="Range5_1_1"/>
    <protectedRange sqref="B15:D66" name="Range3_3_1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</mergeCells>
  <conditionalFormatting sqref="H15:H68">
    <cfRule type="cellIs" dxfId="23" priority="2" stopIfTrue="1" operator="equal">
      <formula>"F"</formula>
    </cfRule>
  </conditionalFormatting>
  <conditionalFormatting sqref="G15:G68">
    <cfRule type="expression" dxfId="22" priority="1" stopIfTrue="1">
      <formula>MAX(#REF!)&lt;4</formula>
    </cfRule>
  </conditionalFormatting>
  <pageMargins left="0.44791666666666702" right="1.0416666666666701E-2" top="0.75" bottom="0.17708333333333301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6"/>
  <sheetViews>
    <sheetView view="pageLayout" zoomScaleNormal="100" workbookViewId="0">
      <selection activeCell="A6" sqref="A6:I6"/>
    </sheetView>
  </sheetViews>
  <sheetFormatPr defaultRowHeight="15"/>
  <cols>
    <col min="1" max="1" width="5.140625" customWidth="1"/>
    <col min="2" max="2" width="13.85546875" customWidth="1"/>
    <col min="3" max="3" width="27" customWidth="1"/>
    <col min="5" max="6" width="8.2851562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9" ht="18.75">
      <c r="A9" s="79" t="s">
        <v>7</v>
      </c>
      <c r="B9" s="79"/>
      <c r="C9" s="79" t="s">
        <v>590</v>
      </c>
      <c r="D9" s="79"/>
      <c r="E9" s="79" t="s">
        <v>8</v>
      </c>
      <c r="F9" s="79"/>
      <c r="G9" s="78" t="s">
        <v>1537</v>
      </c>
      <c r="H9" s="3"/>
      <c r="I9" s="3"/>
    </row>
    <row r="10" spans="1:9" ht="15.75">
      <c r="A10" s="79" t="s">
        <v>9</v>
      </c>
      <c r="B10" s="79"/>
      <c r="C10" s="79" t="s">
        <v>1535</v>
      </c>
      <c r="D10" s="79"/>
      <c r="E10" s="19" t="s">
        <v>284</v>
      </c>
      <c r="F10" s="4"/>
      <c r="G10" s="76" t="s">
        <v>1534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591</v>
      </c>
      <c r="C15" s="40" t="s">
        <v>592</v>
      </c>
      <c r="D15" s="41" t="s">
        <v>28</v>
      </c>
      <c r="E15" s="30">
        <v>7</v>
      </c>
      <c r="F15" s="9"/>
      <c r="G15" s="32">
        <f>E15*$E$13+F15*$F$13</f>
        <v>2.1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>
      <c r="A16" s="29">
        <v>2</v>
      </c>
      <c r="B16" s="38" t="s">
        <v>593</v>
      </c>
      <c r="C16" s="42" t="s">
        <v>240</v>
      </c>
      <c r="D16" s="43" t="s">
        <v>93</v>
      </c>
      <c r="E16" s="31">
        <v>5.833333333333333</v>
      </c>
      <c r="F16" s="11"/>
      <c r="G16" s="33">
        <f t="shared" ref="G16:G68" si="0">E16*$E$13+F16*$F$13</f>
        <v>1.7499999999999998</v>
      </c>
      <c r="H16" s="47" t="str">
        <f t="shared" ref="H16:H68" si="1">IF(G16&lt;4,"F",IF(G16&lt;=4.9,"D",IF(G16&lt;=5.4,"D+",IF(G16&lt;=5.9,"C",IF(G16&lt;=6.9,"C+",IF(G16&lt;=7.9,"B",IF(G16&lt;=8.4,"B+","A")))))))</f>
        <v>F</v>
      </c>
      <c r="I16" s="35"/>
    </row>
    <row r="17" spans="1:9" ht="16.5">
      <c r="A17" s="29">
        <v>3</v>
      </c>
      <c r="B17" s="38" t="s">
        <v>594</v>
      </c>
      <c r="C17" s="42" t="s">
        <v>579</v>
      </c>
      <c r="D17" s="43" t="s">
        <v>595</v>
      </c>
      <c r="E17" s="31">
        <v>7.5</v>
      </c>
      <c r="F17" s="11"/>
      <c r="G17" s="33">
        <f t="shared" si="0"/>
        <v>2.25</v>
      </c>
      <c r="H17" s="47" t="str">
        <f t="shared" si="1"/>
        <v>F</v>
      </c>
      <c r="I17" s="35"/>
    </row>
    <row r="18" spans="1:9" ht="16.5">
      <c r="A18" s="29">
        <v>4</v>
      </c>
      <c r="B18" s="38" t="s">
        <v>596</v>
      </c>
      <c r="C18" s="42" t="s">
        <v>597</v>
      </c>
      <c r="D18" s="43" t="s">
        <v>103</v>
      </c>
      <c r="E18" s="31">
        <v>8.3333333333333339</v>
      </c>
      <c r="F18" s="11"/>
      <c r="G18" s="33">
        <f t="shared" si="0"/>
        <v>2.5</v>
      </c>
      <c r="H18" s="47" t="str">
        <f t="shared" si="1"/>
        <v>F</v>
      </c>
      <c r="I18" s="35"/>
    </row>
    <row r="19" spans="1:9" ht="16.5">
      <c r="A19" s="29">
        <v>5</v>
      </c>
      <c r="B19" s="38" t="s">
        <v>598</v>
      </c>
      <c r="C19" s="42" t="s">
        <v>599</v>
      </c>
      <c r="D19" s="43" t="s">
        <v>60</v>
      </c>
      <c r="E19" s="31">
        <v>7.5</v>
      </c>
      <c r="F19" s="11"/>
      <c r="G19" s="33">
        <f t="shared" si="0"/>
        <v>2.25</v>
      </c>
      <c r="H19" s="47" t="str">
        <f t="shared" si="1"/>
        <v>F</v>
      </c>
      <c r="I19" s="35"/>
    </row>
    <row r="20" spans="1:9" ht="16.5">
      <c r="A20" s="29">
        <v>6</v>
      </c>
      <c r="B20" s="38" t="s">
        <v>600</v>
      </c>
      <c r="C20" s="42" t="s">
        <v>178</v>
      </c>
      <c r="D20" s="43" t="s">
        <v>132</v>
      </c>
      <c r="E20" s="31">
        <v>5.833333333333333</v>
      </c>
      <c r="F20" s="11"/>
      <c r="G20" s="33">
        <f t="shared" si="0"/>
        <v>1.7499999999999998</v>
      </c>
      <c r="H20" s="47" t="str">
        <f t="shared" si="1"/>
        <v>F</v>
      </c>
      <c r="I20" s="35"/>
    </row>
    <row r="21" spans="1:9" ht="16.5">
      <c r="A21" s="29">
        <v>7</v>
      </c>
      <c r="B21" s="38" t="s">
        <v>601</v>
      </c>
      <c r="C21" s="42" t="s">
        <v>209</v>
      </c>
      <c r="D21" s="43" t="s">
        <v>182</v>
      </c>
      <c r="E21" s="31">
        <v>6.5</v>
      </c>
      <c r="F21" s="11"/>
      <c r="G21" s="33">
        <f t="shared" si="0"/>
        <v>1.95</v>
      </c>
      <c r="H21" s="47" t="str">
        <f t="shared" si="1"/>
        <v>F</v>
      </c>
      <c r="I21" s="35"/>
    </row>
    <row r="22" spans="1:9" ht="16.5">
      <c r="A22" s="29">
        <v>8</v>
      </c>
      <c r="B22" s="38" t="s">
        <v>602</v>
      </c>
      <c r="C22" s="42" t="s">
        <v>316</v>
      </c>
      <c r="D22" s="43" t="s">
        <v>133</v>
      </c>
      <c r="E22" s="31">
        <v>6.5</v>
      </c>
      <c r="F22" s="11"/>
      <c r="G22" s="33">
        <f t="shared" si="0"/>
        <v>1.95</v>
      </c>
      <c r="H22" s="47" t="str">
        <f t="shared" si="1"/>
        <v>F</v>
      </c>
      <c r="I22" s="35"/>
    </row>
    <row r="23" spans="1:9" ht="16.5">
      <c r="A23" s="29">
        <v>9</v>
      </c>
      <c r="B23" s="38" t="s">
        <v>603</v>
      </c>
      <c r="C23" s="42" t="s">
        <v>322</v>
      </c>
      <c r="D23" s="43" t="s">
        <v>133</v>
      </c>
      <c r="E23" s="31">
        <v>0</v>
      </c>
      <c r="F23" s="11"/>
      <c r="G23" s="33">
        <f t="shared" si="0"/>
        <v>0</v>
      </c>
      <c r="H23" s="47" t="str">
        <f t="shared" si="1"/>
        <v>F</v>
      </c>
      <c r="I23" s="71" t="s">
        <v>1530</v>
      </c>
    </row>
    <row r="24" spans="1:9" ht="16.5">
      <c r="A24" s="29">
        <v>10</v>
      </c>
      <c r="B24" s="38" t="s">
        <v>604</v>
      </c>
      <c r="C24" s="42" t="s">
        <v>605</v>
      </c>
      <c r="D24" s="43" t="s">
        <v>262</v>
      </c>
      <c r="E24" s="31">
        <v>5.5</v>
      </c>
      <c r="F24" s="11"/>
      <c r="G24" s="33">
        <f t="shared" si="0"/>
        <v>1.65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606</v>
      </c>
      <c r="C25" s="42" t="s">
        <v>607</v>
      </c>
      <c r="D25" s="43" t="s">
        <v>105</v>
      </c>
      <c r="E25" s="31">
        <v>6.833333333333333</v>
      </c>
      <c r="F25" s="11"/>
      <c r="G25" s="33">
        <f t="shared" si="0"/>
        <v>2.0499999999999998</v>
      </c>
      <c r="H25" s="47" t="str">
        <f t="shared" si="1"/>
        <v>F</v>
      </c>
      <c r="I25" s="35"/>
    </row>
    <row r="26" spans="1:9" ht="16.5">
      <c r="A26" s="29">
        <v>12</v>
      </c>
      <c r="B26" s="38" t="s">
        <v>608</v>
      </c>
      <c r="C26" s="42" t="s">
        <v>205</v>
      </c>
      <c r="D26" s="43" t="s">
        <v>66</v>
      </c>
      <c r="E26" s="31">
        <v>6.666666666666667</v>
      </c>
      <c r="F26" s="11"/>
      <c r="G26" s="33">
        <f t="shared" si="0"/>
        <v>2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609</v>
      </c>
      <c r="C27" s="42" t="s">
        <v>282</v>
      </c>
      <c r="D27" s="43" t="s">
        <v>169</v>
      </c>
      <c r="E27" s="31">
        <v>7.666666666666667</v>
      </c>
      <c r="F27" s="11"/>
      <c r="G27" s="33">
        <f t="shared" si="0"/>
        <v>2.2999999999999998</v>
      </c>
      <c r="H27" s="47" t="str">
        <f t="shared" si="1"/>
        <v>F</v>
      </c>
      <c r="I27" s="35"/>
    </row>
    <row r="28" spans="1:9" ht="16.5">
      <c r="A28" s="29">
        <v>14</v>
      </c>
      <c r="B28" s="38" t="s">
        <v>610</v>
      </c>
      <c r="C28" s="42" t="s">
        <v>32</v>
      </c>
      <c r="D28" s="43" t="s">
        <v>154</v>
      </c>
      <c r="E28" s="31">
        <v>0</v>
      </c>
      <c r="F28" s="11"/>
      <c r="G28" s="33">
        <f t="shared" si="0"/>
        <v>0</v>
      </c>
      <c r="H28" s="47" t="str">
        <f t="shared" si="1"/>
        <v>F</v>
      </c>
      <c r="I28" s="71" t="s">
        <v>1530</v>
      </c>
    </row>
    <row r="29" spans="1:9" ht="16.5">
      <c r="A29" s="29">
        <v>15</v>
      </c>
      <c r="B29" s="38" t="s">
        <v>611</v>
      </c>
      <c r="C29" s="42" t="s">
        <v>612</v>
      </c>
      <c r="D29" s="43" t="s">
        <v>154</v>
      </c>
      <c r="E29" s="31">
        <v>0</v>
      </c>
      <c r="F29" s="11"/>
      <c r="G29" s="33">
        <f t="shared" si="0"/>
        <v>0</v>
      </c>
      <c r="H29" s="47" t="str">
        <f t="shared" si="1"/>
        <v>F</v>
      </c>
      <c r="I29" s="71" t="s">
        <v>1530</v>
      </c>
    </row>
    <row r="30" spans="1:9" ht="16.5">
      <c r="A30" s="29">
        <v>16</v>
      </c>
      <c r="B30" s="38" t="s">
        <v>613</v>
      </c>
      <c r="C30" s="42" t="s">
        <v>76</v>
      </c>
      <c r="D30" s="43" t="s">
        <v>107</v>
      </c>
      <c r="E30" s="31">
        <v>6.5</v>
      </c>
      <c r="F30" s="11"/>
      <c r="G30" s="33">
        <f t="shared" si="0"/>
        <v>1.95</v>
      </c>
      <c r="H30" s="47" t="str">
        <f t="shared" si="1"/>
        <v>F</v>
      </c>
      <c r="I30" s="35"/>
    </row>
    <row r="31" spans="1:9" ht="16.5">
      <c r="A31" s="29">
        <v>17</v>
      </c>
      <c r="B31" s="38" t="s">
        <v>614</v>
      </c>
      <c r="C31" s="42" t="s">
        <v>186</v>
      </c>
      <c r="D31" s="43" t="s">
        <v>69</v>
      </c>
      <c r="E31" s="31">
        <v>6</v>
      </c>
      <c r="F31" s="11"/>
      <c r="G31" s="33">
        <f t="shared" si="0"/>
        <v>1.7999999999999998</v>
      </c>
      <c r="H31" s="47" t="str">
        <f t="shared" si="1"/>
        <v>F</v>
      </c>
      <c r="I31" s="35"/>
    </row>
    <row r="32" spans="1:9" ht="16.5">
      <c r="A32" s="29">
        <v>18</v>
      </c>
      <c r="B32" s="38" t="s">
        <v>615</v>
      </c>
      <c r="C32" s="42" t="s">
        <v>327</v>
      </c>
      <c r="D32" s="43" t="s">
        <v>228</v>
      </c>
      <c r="E32" s="31">
        <v>6.166666666666667</v>
      </c>
      <c r="F32" s="11"/>
      <c r="G32" s="33">
        <f t="shared" si="0"/>
        <v>1.85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616</v>
      </c>
      <c r="C33" s="42" t="s">
        <v>109</v>
      </c>
      <c r="D33" s="43" t="s">
        <v>111</v>
      </c>
      <c r="E33" s="31">
        <v>6.333333333333333</v>
      </c>
      <c r="F33" s="11"/>
      <c r="G33" s="33">
        <f t="shared" si="0"/>
        <v>1.9</v>
      </c>
      <c r="H33" s="47" t="str">
        <f t="shared" si="1"/>
        <v>F</v>
      </c>
      <c r="I33" s="35"/>
    </row>
    <row r="34" spans="1:9" ht="16.5">
      <c r="A34" s="29">
        <v>20</v>
      </c>
      <c r="B34" s="38" t="s">
        <v>617</v>
      </c>
      <c r="C34" s="42" t="s">
        <v>618</v>
      </c>
      <c r="D34" s="43" t="s">
        <v>72</v>
      </c>
      <c r="E34" s="31">
        <v>7</v>
      </c>
      <c r="F34" s="11"/>
      <c r="G34" s="33">
        <f t="shared" si="0"/>
        <v>2.1</v>
      </c>
      <c r="H34" s="47" t="str">
        <f t="shared" si="1"/>
        <v>F</v>
      </c>
      <c r="I34" s="35"/>
    </row>
    <row r="35" spans="1:9" ht="16.5">
      <c r="A35" s="29">
        <v>21</v>
      </c>
      <c r="B35" s="38" t="s">
        <v>619</v>
      </c>
      <c r="C35" s="42" t="s">
        <v>620</v>
      </c>
      <c r="D35" s="43" t="s">
        <v>72</v>
      </c>
      <c r="E35" s="31">
        <v>7.333333333333333</v>
      </c>
      <c r="F35" s="11"/>
      <c r="G35" s="33">
        <f t="shared" si="0"/>
        <v>2.1999999999999997</v>
      </c>
      <c r="H35" s="47" t="str">
        <f t="shared" si="1"/>
        <v>F</v>
      </c>
      <c r="I35" s="35"/>
    </row>
    <row r="36" spans="1:9" ht="16.5">
      <c r="A36" s="29">
        <v>22</v>
      </c>
      <c r="B36" s="38" t="s">
        <v>621</v>
      </c>
      <c r="C36" s="42" t="s">
        <v>118</v>
      </c>
      <c r="D36" s="43" t="s">
        <v>72</v>
      </c>
      <c r="E36" s="31">
        <v>7.666666666666667</v>
      </c>
      <c r="F36" s="11"/>
      <c r="G36" s="33">
        <f t="shared" si="0"/>
        <v>2.2999999999999998</v>
      </c>
      <c r="H36" s="47" t="str">
        <f t="shared" si="1"/>
        <v>F</v>
      </c>
      <c r="I36" s="35"/>
    </row>
    <row r="37" spans="1:9" ht="16.5">
      <c r="A37" s="29">
        <v>23</v>
      </c>
      <c r="B37" s="38" t="s">
        <v>622</v>
      </c>
      <c r="C37" s="42" t="s">
        <v>239</v>
      </c>
      <c r="D37" s="43" t="s">
        <v>137</v>
      </c>
      <c r="E37" s="31">
        <v>6.5</v>
      </c>
      <c r="F37" s="11"/>
      <c r="G37" s="33">
        <f t="shared" si="0"/>
        <v>1.95</v>
      </c>
      <c r="H37" s="47" t="str">
        <f t="shared" si="1"/>
        <v>F</v>
      </c>
      <c r="I37" s="35"/>
    </row>
    <row r="38" spans="1:9" ht="16.5">
      <c r="A38" s="29">
        <v>24</v>
      </c>
      <c r="B38" s="38" t="s">
        <v>623</v>
      </c>
      <c r="C38" s="42" t="s">
        <v>221</v>
      </c>
      <c r="D38" s="43" t="s">
        <v>194</v>
      </c>
      <c r="E38" s="31">
        <v>7.333333333333333</v>
      </c>
      <c r="F38" s="11"/>
      <c r="G38" s="33">
        <f t="shared" si="0"/>
        <v>2.1999999999999997</v>
      </c>
      <c r="H38" s="47" t="str">
        <f t="shared" si="1"/>
        <v>F</v>
      </c>
      <c r="I38" s="35"/>
    </row>
    <row r="39" spans="1:9" ht="16.5">
      <c r="A39" s="29">
        <v>25</v>
      </c>
      <c r="B39" s="38" t="s">
        <v>624</v>
      </c>
      <c r="C39" s="42" t="s">
        <v>625</v>
      </c>
      <c r="D39" s="43" t="s">
        <v>232</v>
      </c>
      <c r="E39" s="31">
        <v>6.333333333333333</v>
      </c>
      <c r="F39" s="11"/>
      <c r="G39" s="33">
        <f t="shared" si="0"/>
        <v>1.9</v>
      </c>
      <c r="H39" s="47" t="str">
        <f t="shared" si="1"/>
        <v>F</v>
      </c>
      <c r="I39" s="35"/>
    </row>
    <row r="40" spans="1:9" ht="16.5">
      <c r="A40" s="29">
        <v>26</v>
      </c>
      <c r="B40" s="38" t="s">
        <v>626</v>
      </c>
      <c r="C40" s="42" t="s">
        <v>76</v>
      </c>
      <c r="D40" s="43" t="s">
        <v>231</v>
      </c>
      <c r="E40" s="31">
        <v>5</v>
      </c>
      <c r="F40" s="11"/>
      <c r="G40" s="33">
        <f t="shared" si="0"/>
        <v>1.5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627</v>
      </c>
      <c r="C41" s="42" t="s">
        <v>214</v>
      </c>
      <c r="D41" s="43" t="s">
        <v>231</v>
      </c>
      <c r="E41" s="31">
        <v>7.666666666666667</v>
      </c>
      <c r="F41" s="11"/>
      <c r="G41" s="33">
        <f t="shared" si="0"/>
        <v>2.2999999999999998</v>
      </c>
      <c r="H41" s="47" t="str">
        <f t="shared" si="1"/>
        <v>F</v>
      </c>
      <c r="I41" s="35"/>
    </row>
    <row r="42" spans="1:9" ht="16.5">
      <c r="A42" s="29">
        <v>28</v>
      </c>
      <c r="B42" s="38" t="s">
        <v>628</v>
      </c>
      <c r="C42" s="42" t="s">
        <v>178</v>
      </c>
      <c r="D42" s="43" t="s">
        <v>172</v>
      </c>
      <c r="E42" s="31">
        <v>7.5</v>
      </c>
      <c r="F42" s="11"/>
      <c r="G42" s="33">
        <f t="shared" si="0"/>
        <v>2.25</v>
      </c>
      <c r="H42" s="47" t="str">
        <f t="shared" si="1"/>
        <v>F</v>
      </c>
      <c r="I42" s="35"/>
    </row>
    <row r="43" spans="1:9" ht="16.5">
      <c r="A43" s="29">
        <v>29</v>
      </c>
      <c r="B43" s="38" t="s">
        <v>629</v>
      </c>
      <c r="C43" s="42" t="s">
        <v>630</v>
      </c>
      <c r="D43" s="43" t="s">
        <v>115</v>
      </c>
      <c r="E43" s="31">
        <v>6.333333333333333</v>
      </c>
      <c r="F43" s="11"/>
      <c r="G43" s="33">
        <f t="shared" si="0"/>
        <v>1.9</v>
      </c>
      <c r="H43" s="47" t="str">
        <f t="shared" si="1"/>
        <v>F</v>
      </c>
      <c r="I43" s="35"/>
    </row>
    <row r="44" spans="1:9" ht="16.5">
      <c r="A44" s="29">
        <v>30</v>
      </c>
      <c r="B44" s="38" t="s">
        <v>631</v>
      </c>
      <c r="C44" s="42" t="s">
        <v>632</v>
      </c>
      <c r="D44" s="43" t="s">
        <v>115</v>
      </c>
      <c r="E44" s="31">
        <v>7.5</v>
      </c>
      <c r="F44" s="11"/>
      <c r="G44" s="33">
        <f t="shared" si="0"/>
        <v>2.25</v>
      </c>
      <c r="H44" s="47" t="str">
        <f t="shared" si="1"/>
        <v>F</v>
      </c>
      <c r="I44" s="35"/>
    </row>
    <row r="45" spans="1:9" ht="16.5">
      <c r="A45" s="29">
        <v>31</v>
      </c>
      <c r="B45" s="38" t="s">
        <v>633</v>
      </c>
      <c r="C45" s="42" t="s">
        <v>634</v>
      </c>
      <c r="D45" s="43" t="s">
        <v>140</v>
      </c>
      <c r="E45" s="31">
        <v>7.166666666666667</v>
      </c>
      <c r="F45" s="11"/>
      <c r="G45" s="33">
        <f t="shared" si="0"/>
        <v>2.15</v>
      </c>
      <c r="H45" s="47" t="str">
        <f t="shared" si="1"/>
        <v>F</v>
      </c>
      <c r="I45" s="35"/>
    </row>
    <row r="46" spans="1:9" ht="16.5">
      <c r="A46" s="29">
        <v>32</v>
      </c>
      <c r="B46" s="38" t="s">
        <v>635</v>
      </c>
      <c r="C46" s="42" t="s">
        <v>123</v>
      </c>
      <c r="D46" s="43" t="s">
        <v>268</v>
      </c>
      <c r="E46" s="31">
        <v>7.666666666666667</v>
      </c>
      <c r="F46" s="11"/>
      <c r="G46" s="33">
        <f t="shared" si="0"/>
        <v>2.2999999999999998</v>
      </c>
      <c r="H46" s="47" t="str">
        <f t="shared" si="1"/>
        <v>F</v>
      </c>
      <c r="I46" s="35"/>
    </row>
    <row r="47" spans="1:9" ht="16.5">
      <c r="A47" s="29">
        <v>33</v>
      </c>
      <c r="B47" s="38" t="s">
        <v>636</v>
      </c>
      <c r="C47" s="42" t="s">
        <v>637</v>
      </c>
      <c r="D47" s="43" t="s">
        <v>638</v>
      </c>
      <c r="E47" s="31">
        <v>0</v>
      </c>
      <c r="F47" s="11"/>
      <c r="G47" s="33">
        <f t="shared" si="0"/>
        <v>0</v>
      </c>
      <c r="H47" s="47" t="str">
        <f t="shared" si="1"/>
        <v>F</v>
      </c>
      <c r="I47" s="71" t="s">
        <v>1530</v>
      </c>
    </row>
    <row r="48" spans="1:9" ht="16.5">
      <c r="A48" s="29">
        <v>34</v>
      </c>
      <c r="B48" s="38" t="s">
        <v>639</v>
      </c>
      <c r="C48" s="42" t="s">
        <v>640</v>
      </c>
      <c r="D48" s="43" t="s">
        <v>160</v>
      </c>
      <c r="E48" s="31">
        <v>0</v>
      </c>
      <c r="F48" s="11"/>
      <c r="G48" s="33">
        <f t="shared" si="0"/>
        <v>0</v>
      </c>
      <c r="H48" s="47" t="str">
        <f t="shared" si="1"/>
        <v>F</v>
      </c>
      <c r="I48" s="71" t="s">
        <v>1530</v>
      </c>
    </row>
    <row r="49" spans="1:9" ht="16.5">
      <c r="A49" s="29">
        <v>35</v>
      </c>
      <c r="B49" s="38" t="s">
        <v>641</v>
      </c>
      <c r="C49" s="42" t="s">
        <v>297</v>
      </c>
      <c r="D49" s="43" t="s">
        <v>82</v>
      </c>
      <c r="E49" s="31">
        <v>0</v>
      </c>
      <c r="F49" s="11"/>
      <c r="G49" s="33">
        <f t="shared" si="0"/>
        <v>0</v>
      </c>
      <c r="H49" s="47" t="str">
        <f t="shared" si="1"/>
        <v>F</v>
      </c>
      <c r="I49" s="71" t="s">
        <v>1530</v>
      </c>
    </row>
    <row r="50" spans="1:9" ht="16.5">
      <c r="A50" s="29">
        <v>36</v>
      </c>
      <c r="B50" s="38" t="s">
        <v>642</v>
      </c>
      <c r="C50" s="42" t="s">
        <v>643</v>
      </c>
      <c r="D50" s="43" t="s">
        <v>196</v>
      </c>
      <c r="E50" s="31">
        <v>7.333333333333333</v>
      </c>
      <c r="F50" s="11"/>
      <c r="G50" s="33">
        <f t="shared" si="0"/>
        <v>2.1999999999999997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644</v>
      </c>
      <c r="C51" s="42" t="s">
        <v>645</v>
      </c>
      <c r="D51" s="43" t="s">
        <v>159</v>
      </c>
      <c r="E51" s="31">
        <v>5.833333333333333</v>
      </c>
      <c r="F51" s="11"/>
      <c r="G51" s="33">
        <f t="shared" si="0"/>
        <v>1.7499999999999998</v>
      </c>
      <c r="H51" s="47" t="str">
        <f t="shared" si="1"/>
        <v>F</v>
      </c>
      <c r="I51" s="35"/>
    </row>
    <row r="52" spans="1:9" ht="16.5">
      <c r="A52" s="29">
        <v>38</v>
      </c>
      <c r="B52" s="38" t="s">
        <v>646</v>
      </c>
      <c r="C52" s="42" t="s">
        <v>647</v>
      </c>
      <c r="D52" s="43" t="s">
        <v>159</v>
      </c>
      <c r="E52" s="31">
        <v>8</v>
      </c>
      <c r="F52" s="11"/>
      <c r="G52" s="33">
        <f t="shared" si="0"/>
        <v>2.4</v>
      </c>
      <c r="H52" s="47" t="str">
        <f t="shared" si="1"/>
        <v>F</v>
      </c>
      <c r="I52" s="35"/>
    </row>
    <row r="53" spans="1:9" ht="16.5">
      <c r="A53" s="29">
        <v>39</v>
      </c>
      <c r="B53" s="38" t="s">
        <v>648</v>
      </c>
      <c r="C53" s="42" t="s">
        <v>649</v>
      </c>
      <c r="D53" s="43" t="s">
        <v>216</v>
      </c>
      <c r="E53" s="31">
        <v>0</v>
      </c>
      <c r="F53" s="11"/>
      <c r="G53" s="33">
        <f t="shared" si="0"/>
        <v>0</v>
      </c>
      <c r="H53" s="47" t="str">
        <f t="shared" si="1"/>
        <v>F</v>
      </c>
      <c r="I53" s="71" t="s">
        <v>1530</v>
      </c>
    </row>
    <row r="54" spans="1:9" ht="16.5">
      <c r="A54" s="29">
        <v>40</v>
      </c>
      <c r="B54" s="38" t="s">
        <v>650</v>
      </c>
      <c r="C54" s="42" t="s">
        <v>651</v>
      </c>
      <c r="D54" s="43" t="s">
        <v>119</v>
      </c>
      <c r="E54" s="31">
        <v>0</v>
      </c>
      <c r="F54" s="11"/>
      <c r="G54" s="33">
        <f t="shared" si="0"/>
        <v>0</v>
      </c>
      <c r="H54" s="47" t="str">
        <f t="shared" si="1"/>
        <v>F</v>
      </c>
      <c r="I54" s="71" t="s">
        <v>1530</v>
      </c>
    </row>
    <row r="55" spans="1:9" ht="16.5">
      <c r="A55" s="29">
        <v>41</v>
      </c>
      <c r="B55" s="38" t="s">
        <v>652</v>
      </c>
      <c r="C55" s="42" t="s">
        <v>653</v>
      </c>
      <c r="D55" s="43" t="s">
        <v>119</v>
      </c>
      <c r="E55" s="31">
        <v>6.833333333333333</v>
      </c>
      <c r="F55" s="11"/>
      <c r="G55" s="33">
        <f t="shared" si="0"/>
        <v>2.0499999999999998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654</v>
      </c>
      <c r="C56" s="42" t="s">
        <v>150</v>
      </c>
      <c r="D56" s="43" t="s">
        <v>119</v>
      </c>
      <c r="E56" s="31">
        <v>7</v>
      </c>
      <c r="F56" s="11"/>
      <c r="G56" s="33">
        <f t="shared" si="0"/>
        <v>2.1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655</v>
      </c>
      <c r="C57" s="42" t="s">
        <v>168</v>
      </c>
      <c r="D57" s="43" t="s">
        <v>121</v>
      </c>
      <c r="E57" s="31">
        <v>0</v>
      </c>
      <c r="F57" s="11"/>
      <c r="G57" s="33">
        <f t="shared" si="0"/>
        <v>0</v>
      </c>
      <c r="H57" s="47" t="str">
        <f t="shared" si="1"/>
        <v>F</v>
      </c>
      <c r="I57" s="71" t="s">
        <v>1530</v>
      </c>
    </row>
    <row r="58" spans="1:9" ht="16.5">
      <c r="A58" s="29">
        <v>44</v>
      </c>
      <c r="B58" s="38" t="s">
        <v>656</v>
      </c>
      <c r="C58" s="42" t="s">
        <v>657</v>
      </c>
      <c r="D58" s="43" t="s">
        <v>173</v>
      </c>
      <c r="E58" s="31">
        <v>9.6666666666666661</v>
      </c>
      <c r="F58" s="11"/>
      <c r="G58" s="33">
        <f t="shared" si="0"/>
        <v>2.9</v>
      </c>
      <c r="H58" s="47" t="str">
        <f t="shared" si="1"/>
        <v>F</v>
      </c>
      <c r="I58" s="35"/>
    </row>
    <row r="59" spans="1:9" ht="16.5">
      <c r="A59" s="29">
        <v>45</v>
      </c>
      <c r="B59" s="38" t="s">
        <v>658</v>
      </c>
      <c r="C59" s="42" t="s">
        <v>659</v>
      </c>
      <c r="D59" s="43" t="s">
        <v>238</v>
      </c>
      <c r="E59" s="31">
        <v>7.333333333333333</v>
      </c>
      <c r="F59" s="11"/>
      <c r="G59" s="33">
        <f t="shared" si="0"/>
        <v>2.1999999999999997</v>
      </c>
      <c r="H59" s="47" t="str">
        <f t="shared" si="1"/>
        <v>F</v>
      </c>
      <c r="I59" s="35"/>
    </row>
    <row r="60" spans="1:9" ht="16.5">
      <c r="A60" s="29">
        <v>46</v>
      </c>
      <c r="B60" s="38" t="s">
        <v>660</v>
      </c>
      <c r="C60" s="42" t="s">
        <v>661</v>
      </c>
      <c r="D60" s="43" t="s">
        <v>124</v>
      </c>
      <c r="E60" s="31">
        <v>6</v>
      </c>
      <c r="F60" s="11"/>
      <c r="G60" s="33">
        <f t="shared" si="0"/>
        <v>1.7999999999999998</v>
      </c>
      <c r="H60" s="47" t="str">
        <f t="shared" si="1"/>
        <v>F</v>
      </c>
      <c r="I60" s="35"/>
    </row>
    <row r="61" spans="1:9" ht="16.5">
      <c r="A61" s="29">
        <v>47</v>
      </c>
      <c r="B61" s="38" t="s">
        <v>662</v>
      </c>
      <c r="C61" s="42" t="s">
        <v>663</v>
      </c>
      <c r="D61" s="43" t="s">
        <v>124</v>
      </c>
      <c r="E61" s="31">
        <v>0</v>
      </c>
      <c r="F61" s="11"/>
      <c r="G61" s="33">
        <f t="shared" si="0"/>
        <v>0</v>
      </c>
      <c r="H61" s="47" t="str">
        <f t="shared" si="1"/>
        <v>F</v>
      </c>
      <c r="I61" s="35"/>
    </row>
    <row r="62" spans="1:9" ht="16.5">
      <c r="A62" s="29">
        <v>48</v>
      </c>
      <c r="B62" s="38" t="s">
        <v>664</v>
      </c>
      <c r="C62" s="42" t="s">
        <v>233</v>
      </c>
      <c r="D62" s="43" t="s">
        <v>124</v>
      </c>
      <c r="E62" s="31">
        <v>7.666666666666667</v>
      </c>
      <c r="F62" s="11"/>
      <c r="G62" s="33">
        <f t="shared" si="0"/>
        <v>2.2999999999999998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665</v>
      </c>
      <c r="C63" s="42" t="s">
        <v>666</v>
      </c>
      <c r="D63" s="43" t="s">
        <v>174</v>
      </c>
      <c r="E63" s="31">
        <v>5.666666666666667</v>
      </c>
      <c r="F63" s="11"/>
      <c r="G63" s="33">
        <f t="shared" si="0"/>
        <v>1.7</v>
      </c>
      <c r="H63" s="47" t="str">
        <f t="shared" si="1"/>
        <v>F</v>
      </c>
      <c r="I63" s="35"/>
    </row>
    <row r="64" spans="1:9" ht="16.5">
      <c r="A64" s="29">
        <v>50</v>
      </c>
      <c r="B64" s="38" t="s">
        <v>667</v>
      </c>
      <c r="C64" s="42" t="s">
        <v>123</v>
      </c>
      <c r="D64" s="43" t="s">
        <v>162</v>
      </c>
      <c r="E64" s="31">
        <v>0</v>
      </c>
      <c r="F64" s="11"/>
      <c r="G64" s="33">
        <f t="shared" si="0"/>
        <v>0</v>
      </c>
      <c r="H64" s="47" t="str">
        <f t="shared" si="1"/>
        <v>F</v>
      </c>
      <c r="I64" s="71" t="s">
        <v>1530</v>
      </c>
    </row>
    <row r="65" spans="1:9" ht="16.5">
      <c r="A65" s="29">
        <v>51</v>
      </c>
      <c r="B65" s="38" t="s">
        <v>668</v>
      </c>
      <c r="C65" s="42" t="s">
        <v>669</v>
      </c>
      <c r="D65" s="43" t="s">
        <v>162</v>
      </c>
      <c r="E65" s="31">
        <v>5</v>
      </c>
      <c r="F65" s="11"/>
      <c r="G65" s="33">
        <f t="shared" si="0"/>
        <v>1.5</v>
      </c>
      <c r="H65" s="47" t="str">
        <f t="shared" si="1"/>
        <v>F</v>
      </c>
      <c r="I65" s="35"/>
    </row>
    <row r="66" spans="1:9" ht="16.5">
      <c r="A66" s="29">
        <v>52</v>
      </c>
      <c r="B66" s="38" t="s">
        <v>670</v>
      </c>
      <c r="C66" s="42" t="s">
        <v>671</v>
      </c>
      <c r="D66" s="43" t="s">
        <v>672</v>
      </c>
      <c r="E66" s="31">
        <v>7.666666666666667</v>
      </c>
      <c r="F66" s="11"/>
      <c r="G66" s="33">
        <f t="shared" si="0"/>
        <v>2.2999999999999998</v>
      </c>
      <c r="H66" s="47" t="str">
        <f t="shared" si="1"/>
        <v>F</v>
      </c>
      <c r="I66" s="35"/>
    </row>
    <row r="67" spans="1:9" ht="16.5">
      <c r="A67" s="29">
        <v>53</v>
      </c>
      <c r="B67" s="38" t="s">
        <v>673</v>
      </c>
      <c r="C67" s="42" t="s">
        <v>674</v>
      </c>
      <c r="D67" s="43" t="s">
        <v>86</v>
      </c>
      <c r="E67" s="31">
        <v>0</v>
      </c>
      <c r="F67" s="11"/>
      <c r="G67" s="33">
        <f t="shared" si="0"/>
        <v>0</v>
      </c>
      <c r="H67" s="47" t="str">
        <f t="shared" si="1"/>
        <v>F</v>
      </c>
      <c r="I67" s="71" t="s">
        <v>1530</v>
      </c>
    </row>
    <row r="68" spans="1:9" ht="16.5">
      <c r="A68" s="36">
        <v>54</v>
      </c>
      <c r="B68" s="52"/>
      <c r="C68" s="54"/>
      <c r="D68" s="55"/>
      <c r="E68" s="39"/>
      <c r="F68" s="26"/>
      <c r="G68" s="45">
        <f t="shared" si="0"/>
        <v>0</v>
      </c>
      <c r="H68" s="53" t="str">
        <f t="shared" si="1"/>
        <v>F</v>
      </c>
      <c r="I68" s="4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>
      <c r="A71" s="100" t="s">
        <v>19</v>
      </c>
      <c r="B71" s="100"/>
      <c r="C71" s="100"/>
      <c r="D71" s="16">
        <f>COUNTIF(G15:G68,"&gt;=5")</f>
        <v>0</v>
      </c>
      <c r="E71" s="17">
        <f>D71/D70</f>
        <v>0</v>
      </c>
      <c r="F71" s="18"/>
      <c r="G71" s="1"/>
      <c r="H71" s="1"/>
      <c r="I71" s="1"/>
    </row>
    <row r="72" spans="1:9" ht="15.75">
      <c r="A72" s="100" t="s">
        <v>20</v>
      </c>
      <c r="B72" s="100"/>
      <c r="C72" s="100"/>
      <c r="D72" s="16"/>
      <c r="E72" s="17">
        <f>D72/D70</f>
        <v>0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20 tháng 5 năm 2016</v>
      </c>
      <c r="F74" s="97"/>
      <c r="G74" s="97"/>
      <c r="H74" s="97"/>
      <c r="I74" s="97"/>
    </row>
    <row r="75" spans="1:9" ht="15.75">
      <c r="A75" s="81" t="s">
        <v>272</v>
      </c>
      <c r="B75" s="81"/>
      <c r="C75" s="81"/>
      <c r="D75" s="1"/>
      <c r="E75" s="81" t="s">
        <v>21</v>
      </c>
      <c r="F75" s="81"/>
      <c r="G75" s="81"/>
      <c r="H75" s="81"/>
      <c r="I75" s="81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</sheetData>
  <protectedRanges>
    <protectedRange sqref="A76:D76" name="Range5"/>
    <protectedRange sqref="I15:I68" name="Range4"/>
    <protectedRange sqref="B68:F68 E15:F67" name="Range3"/>
    <protectedRange sqref="A4" name="Range1"/>
    <protectedRange sqref="E13:F13" name="Range6"/>
    <protectedRange sqref="C9" name="Range2_1"/>
    <protectedRange sqref="E76:I76" name="Range5_1_1"/>
    <protectedRange sqref="B15:D67" name="Range3_3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</mergeCells>
  <conditionalFormatting sqref="H15:H68">
    <cfRule type="cellIs" dxfId="21" priority="2" stopIfTrue="1" operator="equal">
      <formula>"F"</formula>
    </cfRule>
  </conditionalFormatting>
  <conditionalFormatting sqref="G15:G68">
    <cfRule type="expression" dxfId="20" priority="1" stopIfTrue="1">
      <formula>MAX(#REF!)&lt;4</formula>
    </cfRule>
  </conditionalFormatting>
  <pageMargins left="0.45833333333333331" right="2.0833333333333332E-2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3"/>
  <sheetViews>
    <sheetView view="pageLayout" zoomScaleNormal="100" workbookViewId="0">
      <selection activeCell="A6" sqref="A6:I6"/>
    </sheetView>
  </sheetViews>
  <sheetFormatPr defaultRowHeight="15"/>
  <cols>
    <col min="1" max="1" width="6.28515625" customWidth="1"/>
    <col min="2" max="2" width="14.28515625" customWidth="1"/>
    <col min="3" max="3" width="2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9" ht="18.75">
      <c r="A9" s="79" t="s">
        <v>7</v>
      </c>
      <c r="B9" s="79"/>
      <c r="C9" s="79" t="s">
        <v>675</v>
      </c>
      <c r="D9" s="79"/>
      <c r="E9" s="79" t="s">
        <v>8</v>
      </c>
      <c r="F9" s="79"/>
      <c r="G9" s="78" t="s">
        <v>1537</v>
      </c>
      <c r="H9" s="3"/>
      <c r="I9" s="3"/>
    </row>
    <row r="10" spans="1:9" ht="15.75">
      <c r="A10" s="79" t="s">
        <v>9</v>
      </c>
      <c r="B10" s="79"/>
      <c r="C10" s="79" t="s">
        <v>1535</v>
      </c>
      <c r="D10" s="79"/>
      <c r="E10" s="19" t="s">
        <v>284</v>
      </c>
      <c r="F10" s="4"/>
      <c r="G10" s="76" t="s">
        <v>1534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676</v>
      </c>
      <c r="C15" s="40" t="s">
        <v>677</v>
      </c>
      <c r="D15" s="41" t="s">
        <v>125</v>
      </c>
      <c r="E15" s="30">
        <v>6.8</v>
      </c>
      <c r="F15" s="9"/>
      <c r="G15" s="32">
        <f>E15*$E$13+F15*$F$13</f>
        <v>2.04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>
      <c r="A16" s="29">
        <v>2</v>
      </c>
      <c r="B16" s="38" t="s">
        <v>678</v>
      </c>
      <c r="C16" s="42" t="s">
        <v>679</v>
      </c>
      <c r="D16" s="43" t="s">
        <v>125</v>
      </c>
      <c r="E16" s="31">
        <v>6.5</v>
      </c>
      <c r="F16" s="11"/>
      <c r="G16" s="33">
        <f t="shared" ref="G16:G65" si="0">E16*$E$13+F16*$F$13</f>
        <v>1.95</v>
      </c>
      <c r="H16" s="47" t="str">
        <f t="shared" ref="H16:H65" si="1">IF(G16&lt;4,"F",IF(G16&lt;=4.9,"D",IF(G16&lt;=5.4,"D+",IF(G16&lt;=5.9,"C",IF(G16&lt;=6.9,"C+",IF(G16&lt;=7.9,"B",IF(G16&lt;=8.4,"B+","A")))))))</f>
        <v>F</v>
      </c>
      <c r="I16" s="35"/>
    </row>
    <row r="17" spans="1:9" ht="16.5">
      <c r="A17" s="29">
        <v>3</v>
      </c>
      <c r="B17" s="38" t="s">
        <v>680</v>
      </c>
      <c r="C17" s="42" t="s">
        <v>657</v>
      </c>
      <c r="D17" s="43" t="s">
        <v>26</v>
      </c>
      <c r="E17" s="31">
        <v>6.833333333333333</v>
      </c>
      <c r="F17" s="11"/>
      <c r="G17" s="33">
        <f t="shared" si="0"/>
        <v>2.0499999999999998</v>
      </c>
      <c r="H17" s="47" t="str">
        <f t="shared" si="1"/>
        <v>F</v>
      </c>
      <c r="I17" s="35"/>
    </row>
    <row r="18" spans="1:9" ht="16.5">
      <c r="A18" s="29">
        <v>4</v>
      </c>
      <c r="B18" s="38" t="s">
        <v>681</v>
      </c>
      <c r="C18" s="42" t="s">
        <v>78</v>
      </c>
      <c r="D18" s="43" t="s">
        <v>175</v>
      </c>
      <c r="E18" s="31">
        <v>6.666666666666667</v>
      </c>
      <c r="F18" s="11"/>
      <c r="G18" s="33">
        <f t="shared" si="0"/>
        <v>2</v>
      </c>
      <c r="H18" s="47" t="str">
        <f t="shared" si="1"/>
        <v>F</v>
      </c>
      <c r="I18" s="35"/>
    </row>
    <row r="19" spans="1:9" ht="16.5">
      <c r="A19" s="29">
        <v>5</v>
      </c>
      <c r="B19" s="38" t="s">
        <v>682</v>
      </c>
      <c r="C19" s="42" t="s">
        <v>683</v>
      </c>
      <c r="D19" s="43" t="s">
        <v>249</v>
      </c>
      <c r="E19" s="31">
        <v>6.166666666666667</v>
      </c>
      <c r="F19" s="11"/>
      <c r="G19" s="33">
        <f t="shared" si="0"/>
        <v>1.85</v>
      </c>
      <c r="H19" s="47" t="str">
        <f t="shared" si="1"/>
        <v>F</v>
      </c>
      <c r="I19" s="35"/>
    </row>
    <row r="20" spans="1:9" ht="16.5">
      <c r="A20" s="29">
        <v>6</v>
      </c>
      <c r="B20" s="38" t="s">
        <v>684</v>
      </c>
      <c r="C20" s="42" t="s">
        <v>113</v>
      </c>
      <c r="D20" s="43" t="s">
        <v>87</v>
      </c>
      <c r="E20" s="31">
        <v>7.5</v>
      </c>
      <c r="F20" s="11"/>
      <c r="G20" s="33">
        <f t="shared" si="0"/>
        <v>2.25</v>
      </c>
      <c r="H20" s="47" t="str">
        <f t="shared" si="1"/>
        <v>F</v>
      </c>
      <c r="I20" s="35"/>
    </row>
    <row r="21" spans="1:9" ht="16.5">
      <c r="A21" s="29">
        <v>7</v>
      </c>
      <c r="B21" s="38" t="s">
        <v>685</v>
      </c>
      <c r="C21" s="42" t="s">
        <v>189</v>
      </c>
      <c r="D21" s="43" t="s">
        <v>145</v>
      </c>
      <c r="E21" s="31">
        <v>6.5</v>
      </c>
      <c r="F21" s="11"/>
      <c r="G21" s="33">
        <f t="shared" si="0"/>
        <v>1.95</v>
      </c>
      <c r="H21" s="47" t="str">
        <f t="shared" si="1"/>
        <v>F</v>
      </c>
      <c r="I21" s="35"/>
    </row>
    <row r="22" spans="1:9" ht="16.5">
      <c r="A22" s="29">
        <v>8</v>
      </c>
      <c r="B22" s="38" t="s">
        <v>686</v>
      </c>
      <c r="C22" s="42" t="s">
        <v>123</v>
      </c>
      <c r="D22" s="43" t="s">
        <v>30</v>
      </c>
      <c r="E22" s="31">
        <v>7.166666666666667</v>
      </c>
      <c r="F22" s="11"/>
      <c r="G22" s="33">
        <f t="shared" si="0"/>
        <v>2.15</v>
      </c>
      <c r="H22" s="47" t="str">
        <f t="shared" si="1"/>
        <v>F</v>
      </c>
      <c r="I22" s="35"/>
    </row>
    <row r="23" spans="1:9" ht="16.5">
      <c r="A23" s="29">
        <v>9</v>
      </c>
      <c r="B23" s="38" t="s">
        <v>687</v>
      </c>
      <c r="C23" s="42" t="s">
        <v>241</v>
      </c>
      <c r="D23" s="43" t="s">
        <v>30</v>
      </c>
      <c r="E23" s="31">
        <v>7.333333333333333</v>
      </c>
      <c r="F23" s="11"/>
      <c r="G23" s="33">
        <f t="shared" si="0"/>
        <v>2.1999999999999997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688</v>
      </c>
      <c r="C24" s="42" t="s">
        <v>689</v>
      </c>
      <c r="D24" s="43" t="s">
        <v>89</v>
      </c>
      <c r="E24" s="31">
        <v>7.833333333333333</v>
      </c>
      <c r="F24" s="11"/>
      <c r="G24" s="33">
        <f t="shared" si="0"/>
        <v>2.3499999999999996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690</v>
      </c>
      <c r="C25" s="42" t="s">
        <v>192</v>
      </c>
      <c r="D25" s="43" t="s">
        <v>691</v>
      </c>
      <c r="E25" s="31">
        <v>7</v>
      </c>
      <c r="F25" s="11"/>
      <c r="G25" s="33">
        <f t="shared" si="0"/>
        <v>2.1</v>
      </c>
      <c r="H25" s="47" t="str">
        <f t="shared" si="1"/>
        <v>F</v>
      </c>
      <c r="I25" s="35"/>
    </row>
    <row r="26" spans="1:9" ht="16.5">
      <c r="A26" s="29">
        <v>12</v>
      </c>
      <c r="B26" s="38" t="s">
        <v>692</v>
      </c>
      <c r="C26" s="42" t="s">
        <v>693</v>
      </c>
      <c r="D26" s="43" t="s">
        <v>694</v>
      </c>
      <c r="E26" s="31">
        <v>6.166666666666667</v>
      </c>
      <c r="F26" s="11"/>
      <c r="G26" s="33">
        <f t="shared" si="0"/>
        <v>1.85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695</v>
      </c>
      <c r="C27" s="42" t="s">
        <v>302</v>
      </c>
      <c r="D27" s="43" t="s">
        <v>696</v>
      </c>
      <c r="E27" s="31">
        <v>7.5</v>
      </c>
      <c r="F27" s="11"/>
      <c r="G27" s="33">
        <f t="shared" si="0"/>
        <v>2.25</v>
      </c>
      <c r="H27" s="47" t="str">
        <f t="shared" si="1"/>
        <v>F</v>
      </c>
      <c r="I27" s="35"/>
    </row>
    <row r="28" spans="1:9" ht="16.5">
      <c r="A28" s="29">
        <v>14</v>
      </c>
      <c r="B28" s="38" t="s">
        <v>697</v>
      </c>
      <c r="C28" s="42" t="s">
        <v>698</v>
      </c>
      <c r="D28" s="43" t="s">
        <v>34</v>
      </c>
      <c r="E28" s="31">
        <v>8.3333333333333339</v>
      </c>
      <c r="F28" s="11"/>
      <c r="G28" s="33">
        <f t="shared" si="0"/>
        <v>2.5</v>
      </c>
      <c r="H28" s="47" t="str">
        <f t="shared" si="1"/>
        <v>F</v>
      </c>
      <c r="I28" s="35"/>
    </row>
    <row r="29" spans="1:9" ht="16.5">
      <c r="A29" s="29">
        <v>15</v>
      </c>
      <c r="B29" s="38" t="s">
        <v>699</v>
      </c>
      <c r="C29" s="42" t="s">
        <v>700</v>
      </c>
      <c r="D29" s="43" t="s">
        <v>127</v>
      </c>
      <c r="E29" s="31">
        <v>8.1666666666666661</v>
      </c>
      <c r="F29" s="11"/>
      <c r="G29" s="33">
        <f t="shared" si="0"/>
        <v>2.4499999999999997</v>
      </c>
      <c r="H29" s="47" t="str">
        <f t="shared" si="1"/>
        <v>F</v>
      </c>
      <c r="I29" s="35"/>
    </row>
    <row r="30" spans="1:9" ht="16.5">
      <c r="A30" s="29">
        <v>16</v>
      </c>
      <c r="B30" s="38" t="s">
        <v>701</v>
      </c>
      <c r="C30" s="42" t="s">
        <v>282</v>
      </c>
      <c r="D30" s="43" t="s">
        <v>127</v>
      </c>
      <c r="E30" s="31">
        <v>7.833333333333333</v>
      </c>
      <c r="F30" s="11"/>
      <c r="G30" s="33">
        <f t="shared" si="0"/>
        <v>2.3499999999999996</v>
      </c>
      <c r="H30" s="47" t="str">
        <f t="shared" si="1"/>
        <v>F</v>
      </c>
      <c r="I30" s="35"/>
    </row>
    <row r="31" spans="1:9" ht="16.5">
      <c r="A31" s="29">
        <v>17</v>
      </c>
      <c r="B31" s="38" t="s">
        <v>702</v>
      </c>
      <c r="C31" s="42" t="s">
        <v>703</v>
      </c>
      <c r="D31" s="43" t="s">
        <v>92</v>
      </c>
      <c r="E31" s="31">
        <v>0</v>
      </c>
      <c r="F31" s="11"/>
      <c r="G31" s="33">
        <f t="shared" si="0"/>
        <v>0</v>
      </c>
      <c r="H31" s="47" t="str">
        <f t="shared" si="1"/>
        <v>F</v>
      </c>
      <c r="I31" s="71" t="s">
        <v>1530</v>
      </c>
    </row>
    <row r="32" spans="1:9" ht="16.5">
      <c r="A32" s="29">
        <v>18</v>
      </c>
      <c r="B32" s="38" t="s">
        <v>704</v>
      </c>
      <c r="C32" s="42" t="s">
        <v>295</v>
      </c>
      <c r="D32" s="43" t="s">
        <v>92</v>
      </c>
      <c r="E32" s="31">
        <v>8</v>
      </c>
      <c r="F32" s="11"/>
      <c r="G32" s="33">
        <f t="shared" si="0"/>
        <v>2.4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705</v>
      </c>
      <c r="C33" s="42" t="s">
        <v>706</v>
      </c>
      <c r="D33" s="43" t="s">
        <v>92</v>
      </c>
      <c r="E33" s="31"/>
      <c r="F33" s="11"/>
      <c r="G33" s="33">
        <f t="shared" si="0"/>
        <v>0</v>
      </c>
      <c r="H33" s="47" t="str">
        <f t="shared" si="1"/>
        <v>F</v>
      </c>
      <c r="I33" s="71" t="s">
        <v>1530</v>
      </c>
    </row>
    <row r="34" spans="1:9" ht="16.5">
      <c r="A34" s="29">
        <v>20</v>
      </c>
      <c r="B34" s="38" t="s">
        <v>707</v>
      </c>
      <c r="C34" s="42" t="s">
        <v>708</v>
      </c>
      <c r="D34" s="43" t="s">
        <v>92</v>
      </c>
      <c r="E34" s="31">
        <v>8.1666666666666661</v>
      </c>
      <c r="F34" s="11"/>
      <c r="G34" s="33">
        <f t="shared" si="0"/>
        <v>2.4499999999999997</v>
      </c>
      <c r="H34" s="47" t="str">
        <f t="shared" si="1"/>
        <v>F</v>
      </c>
      <c r="I34" s="35"/>
    </row>
    <row r="35" spans="1:9" ht="16.5">
      <c r="A35" s="29">
        <v>21</v>
      </c>
      <c r="B35" s="38" t="s">
        <v>709</v>
      </c>
      <c r="C35" s="42" t="s">
        <v>710</v>
      </c>
      <c r="D35" s="43" t="s">
        <v>319</v>
      </c>
      <c r="E35" s="31">
        <v>6.833333333333333</v>
      </c>
      <c r="F35" s="11"/>
      <c r="G35" s="33">
        <f t="shared" si="0"/>
        <v>2.0499999999999998</v>
      </c>
      <c r="H35" s="47" t="str">
        <f t="shared" si="1"/>
        <v>F</v>
      </c>
      <c r="I35" s="35"/>
    </row>
    <row r="36" spans="1:9" ht="16.5">
      <c r="A36" s="29">
        <v>22</v>
      </c>
      <c r="B36" s="38" t="s">
        <v>711</v>
      </c>
      <c r="C36" s="42" t="s">
        <v>712</v>
      </c>
      <c r="D36" s="43" t="s">
        <v>39</v>
      </c>
      <c r="E36" s="31">
        <v>8.3333333333333339</v>
      </c>
      <c r="F36" s="11"/>
      <c r="G36" s="33">
        <f t="shared" si="0"/>
        <v>2.5</v>
      </c>
      <c r="H36" s="47" t="str">
        <f t="shared" si="1"/>
        <v>F</v>
      </c>
      <c r="I36" s="35"/>
    </row>
    <row r="37" spans="1:9" ht="16.5">
      <c r="A37" s="29">
        <v>23</v>
      </c>
      <c r="B37" s="38" t="s">
        <v>713</v>
      </c>
      <c r="C37" s="42" t="s">
        <v>53</v>
      </c>
      <c r="D37" s="43" t="s">
        <v>41</v>
      </c>
      <c r="E37" s="31">
        <v>8</v>
      </c>
      <c r="F37" s="11"/>
      <c r="G37" s="33">
        <f t="shared" si="0"/>
        <v>2.4</v>
      </c>
      <c r="H37" s="47" t="str">
        <f t="shared" si="1"/>
        <v>F</v>
      </c>
      <c r="I37" s="35"/>
    </row>
    <row r="38" spans="1:9" ht="16.5">
      <c r="A38" s="29">
        <v>24</v>
      </c>
      <c r="B38" s="38" t="s">
        <v>714</v>
      </c>
      <c r="C38" s="42" t="s">
        <v>715</v>
      </c>
      <c r="D38" s="43" t="s">
        <v>42</v>
      </c>
      <c r="E38" s="31">
        <v>7.333333333333333</v>
      </c>
      <c r="F38" s="11"/>
      <c r="G38" s="33">
        <f t="shared" si="0"/>
        <v>2.1999999999999997</v>
      </c>
      <c r="H38" s="47" t="str">
        <f t="shared" si="1"/>
        <v>F</v>
      </c>
      <c r="I38" s="35"/>
    </row>
    <row r="39" spans="1:9" ht="16.5">
      <c r="A39" s="29">
        <v>25</v>
      </c>
      <c r="B39" s="38" t="s">
        <v>716</v>
      </c>
      <c r="C39" s="42" t="s">
        <v>78</v>
      </c>
      <c r="D39" s="43" t="s">
        <v>43</v>
      </c>
      <c r="E39" s="31">
        <v>8.6666666666666661</v>
      </c>
      <c r="F39" s="11"/>
      <c r="G39" s="33">
        <f t="shared" si="0"/>
        <v>2.5999999999999996</v>
      </c>
      <c r="H39" s="47" t="str">
        <f t="shared" si="1"/>
        <v>F</v>
      </c>
      <c r="I39" s="35"/>
    </row>
    <row r="40" spans="1:9" ht="16.5">
      <c r="A40" s="29">
        <v>26</v>
      </c>
      <c r="B40" s="38" t="s">
        <v>717</v>
      </c>
      <c r="C40" s="42" t="s">
        <v>718</v>
      </c>
      <c r="D40" s="43" t="s">
        <v>543</v>
      </c>
      <c r="E40" s="31">
        <v>8.1666666666666661</v>
      </c>
      <c r="F40" s="11"/>
      <c r="G40" s="33">
        <f t="shared" si="0"/>
        <v>2.4499999999999997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719</v>
      </c>
      <c r="C41" s="42" t="s">
        <v>720</v>
      </c>
      <c r="D41" s="43" t="s">
        <v>46</v>
      </c>
      <c r="E41" s="31">
        <v>0</v>
      </c>
      <c r="F41" s="11"/>
      <c r="G41" s="33">
        <f t="shared" si="0"/>
        <v>0</v>
      </c>
      <c r="H41" s="47" t="str">
        <f t="shared" si="1"/>
        <v>F</v>
      </c>
      <c r="I41" s="71" t="s">
        <v>1530</v>
      </c>
    </row>
    <row r="42" spans="1:9" ht="16.5">
      <c r="A42" s="29">
        <v>28</v>
      </c>
      <c r="B42" s="38" t="s">
        <v>721</v>
      </c>
      <c r="C42" s="42" t="s">
        <v>277</v>
      </c>
      <c r="D42" s="43" t="s">
        <v>130</v>
      </c>
      <c r="E42" s="31">
        <v>7.833333333333333</v>
      </c>
      <c r="F42" s="11"/>
      <c r="G42" s="33">
        <f t="shared" si="0"/>
        <v>2.3499999999999996</v>
      </c>
      <c r="H42" s="47" t="str">
        <f t="shared" si="1"/>
        <v>F</v>
      </c>
      <c r="I42" s="35"/>
    </row>
    <row r="43" spans="1:9" ht="16.5">
      <c r="A43" s="29">
        <v>29</v>
      </c>
      <c r="B43" s="38" t="s">
        <v>722</v>
      </c>
      <c r="C43" s="42" t="s">
        <v>29</v>
      </c>
      <c r="D43" s="43" t="s">
        <v>202</v>
      </c>
      <c r="E43" s="31">
        <v>7.666666666666667</v>
      </c>
      <c r="F43" s="11"/>
      <c r="G43" s="33">
        <f t="shared" si="0"/>
        <v>2.2999999999999998</v>
      </c>
      <c r="H43" s="47" t="str">
        <f t="shared" si="1"/>
        <v>F</v>
      </c>
      <c r="I43" s="35"/>
    </row>
    <row r="44" spans="1:9" ht="16.5">
      <c r="A44" s="29">
        <v>30</v>
      </c>
      <c r="B44" s="38" t="s">
        <v>723</v>
      </c>
      <c r="C44" s="42" t="s">
        <v>31</v>
      </c>
      <c r="D44" s="43" t="s">
        <v>724</v>
      </c>
      <c r="E44" s="31">
        <v>6.166666666666667</v>
      </c>
      <c r="F44" s="11"/>
      <c r="G44" s="33">
        <f t="shared" si="0"/>
        <v>1.85</v>
      </c>
      <c r="H44" s="47" t="str">
        <f t="shared" si="1"/>
        <v>F</v>
      </c>
      <c r="I44" s="35"/>
    </row>
    <row r="45" spans="1:9" ht="16.5">
      <c r="A45" s="29">
        <v>31</v>
      </c>
      <c r="B45" s="38" t="s">
        <v>725</v>
      </c>
      <c r="C45" s="42" t="s">
        <v>38</v>
      </c>
      <c r="D45" s="43" t="s">
        <v>201</v>
      </c>
      <c r="E45" s="31">
        <v>0</v>
      </c>
      <c r="F45" s="11"/>
      <c r="G45" s="33">
        <f t="shared" si="0"/>
        <v>0</v>
      </c>
      <c r="H45" s="47" t="str">
        <f t="shared" si="1"/>
        <v>F</v>
      </c>
      <c r="I45" s="71" t="s">
        <v>1530</v>
      </c>
    </row>
    <row r="46" spans="1:9" ht="16.5">
      <c r="A46" s="29">
        <v>32</v>
      </c>
      <c r="B46" s="38" t="s">
        <v>726</v>
      </c>
      <c r="C46" s="42" t="s">
        <v>23</v>
      </c>
      <c r="D46" s="43" t="s">
        <v>201</v>
      </c>
      <c r="E46" s="31">
        <v>8</v>
      </c>
      <c r="F46" s="11"/>
      <c r="G46" s="33">
        <f t="shared" si="0"/>
        <v>2.4</v>
      </c>
      <c r="H46" s="47" t="str">
        <f t="shared" si="1"/>
        <v>F</v>
      </c>
      <c r="I46" s="35"/>
    </row>
    <row r="47" spans="1:9" ht="16.5">
      <c r="A47" s="29">
        <v>33</v>
      </c>
      <c r="B47" s="38" t="s">
        <v>727</v>
      </c>
      <c r="C47" s="42" t="s">
        <v>209</v>
      </c>
      <c r="D47" s="43" t="s">
        <v>201</v>
      </c>
      <c r="E47" s="31">
        <v>7.333333333333333</v>
      </c>
      <c r="F47" s="11"/>
      <c r="G47" s="33">
        <f t="shared" si="0"/>
        <v>2.1999999999999997</v>
      </c>
      <c r="H47" s="47" t="str">
        <f t="shared" si="1"/>
        <v>F</v>
      </c>
      <c r="I47" s="35"/>
    </row>
    <row r="48" spans="1:9" ht="16.5">
      <c r="A48" s="29">
        <v>34</v>
      </c>
      <c r="B48" s="38" t="s">
        <v>728</v>
      </c>
      <c r="C48" s="42" t="s">
        <v>85</v>
      </c>
      <c r="D48" s="43" t="s">
        <v>166</v>
      </c>
      <c r="E48" s="31">
        <v>8</v>
      </c>
      <c r="F48" s="11"/>
      <c r="G48" s="33">
        <f t="shared" si="0"/>
        <v>2.4</v>
      </c>
      <c r="H48" s="47" t="str">
        <f t="shared" si="1"/>
        <v>F</v>
      </c>
      <c r="I48" s="35"/>
    </row>
    <row r="49" spans="1:9" ht="16.5">
      <c r="A49" s="29">
        <v>35</v>
      </c>
      <c r="B49" s="38" t="s">
        <v>729</v>
      </c>
      <c r="C49" s="42" t="s">
        <v>45</v>
      </c>
      <c r="D49" s="43" t="s">
        <v>95</v>
      </c>
      <c r="E49" s="31">
        <v>7</v>
      </c>
      <c r="F49" s="11"/>
      <c r="G49" s="33">
        <f t="shared" si="0"/>
        <v>2.1</v>
      </c>
      <c r="H49" s="47" t="str">
        <f t="shared" si="1"/>
        <v>F</v>
      </c>
      <c r="I49" s="35"/>
    </row>
    <row r="50" spans="1:9" ht="16.5">
      <c r="A50" s="29">
        <v>36</v>
      </c>
      <c r="B50" s="38" t="s">
        <v>730</v>
      </c>
      <c r="C50" s="42" t="s">
        <v>731</v>
      </c>
      <c r="D50" s="43" t="s">
        <v>97</v>
      </c>
      <c r="E50" s="31">
        <v>8.1666666666666661</v>
      </c>
      <c r="F50" s="11"/>
      <c r="G50" s="33">
        <f t="shared" si="0"/>
        <v>2.4499999999999997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732</v>
      </c>
      <c r="C51" s="42" t="s">
        <v>307</v>
      </c>
      <c r="D51" s="43" t="s">
        <v>733</v>
      </c>
      <c r="E51" s="31">
        <v>0</v>
      </c>
      <c r="F51" s="11"/>
      <c r="G51" s="33">
        <f t="shared" si="0"/>
        <v>0</v>
      </c>
      <c r="H51" s="47" t="str">
        <f t="shared" si="1"/>
        <v>F</v>
      </c>
      <c r="I51" s="71" t="s">
        <v>1530</v>
      </c>
    </row>
    <row r="52" spans="1:9" ht="16.5">
      <c r="A52" s="29">
        <v>38</v>
      </c>
      <c r="B52" s="38" t="s">
        <v>734</v>
      </c>
      <c r="C52" s="42" t="s">
        <v>735</v>
      </c>
      <c r="D52" s="43" t="s">
        <v>51</v>
      </c>
      <c r="E52" s="31">
        <v>8.8333333333333339</v>
      </c>
      <c r="F52" s="11"/>
      <c r="G52" s="33">
        <f t="shared" si="0"/>
        <v>2.65</v>
      </c>
      <c r="H52" s="47" t="str">
        <f t="shared" si="1"/>
        <v>F</v>
      </c>
      <c r="I52" s="35"/>
    </row>
    <row r="53" spans="1:9" ht="16.5">
      <c r="A53" s="29">
        <v>39</v>
      </c>
      <c r="B53" s="38" t="s">
        <v>736</v>
      </c>
      <c r="C53" s="42" t="s">
        <v>737</v>
      </c>
      <c r="D53" s="43" t="s">
        <v>181</v>
      </c>
      <c r="E53" s="31">
        <v>8.1666666666666661</v>
      </c>
      <c r="F53" s="11"/>
      <c r="G53" s="33">
        <f t="shared" si="0"/>
        <v>2.4499999999999997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738</v>
      </c>
      <c r="C54" s="42" t="s">
        <v>331</v>
      </c>
      <c r="D54" s="43" t="s">
        <v>52</v>
      </c>
      <c r="E54" s="31">
        <v>0</v>
      </c>
      <c r="F54" s="11"/>
      <c r="G54" s="33">
        <f t="shared" si="0"/>
        <v>0</v>
      </c>
      <c r="H54" s="47" t="str">
        <f t="shared" si="1"/>
        <v>F</v>
      </c>
      <c r="I54" s="71" t="s">
        <v>1530</v>
      </c>
    </row>
    <row r="55" spans="1:9" ht="16.5">
      <c r="A55" s="29">
        <v>41</v>
      </c>
      <c r="B55" s="38" t="s">
        <v>739</v>
      </c>
      <c r="C55" s="42" t="s">
        <v>740</v>
      </c>
      <c r="D55" s="43" t="s">
        <v>52</v>
      </c>
      <c r="E55" s="31">
        <v>0</v>
      </c>
      <c r="F55" s="11"/>
      <c r="G55" s="33">
        <f t="shared" si="0"/>
        <v>0</v>
      </c>
      <c r="H55" s="47" t="str">
        <f t="shared" si="1"/>
        <v>F</v>
      </c>
      <c r="I55" s="71" t="s">
        <v>1530</v>
      </c>
    </row>
    <row r="56" spans="1:9" ht="16.5">
      <c r="A56" s="29">
        <v>42</v>
      </c>
      <c r="B56" s="38" t="s">
        <v>741</v>
      </c>
      <c r="C56" s="42" t="s">
        <v>742</v>
      </c>
      <c r="D56" s="43" t="s">
        <v>743</v>
      </c>
      <c r="E56" s="31">
        <v>9.3333333333333339</v>
      </c>
      <c r="F56" s="11"/>
      <c r="G56" s="33">
        <f t="shared" si="0"/>
        <v>2.8000000000000003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744</v>
      </c>
      <c r="C57" s="42" t="s">
        <v>282</v>
      </c>
      <c r="D57" s="43" t="s">
        <v>100</v>
      </c>
      <c r="E57" s="31">
        <v>0</v>
      </c>
      <c r="F57" s="11"/>
      <c r="G57" s="33">
        <f t="shared" si="0"/>
        <v>0</v>
      </c>
      <c r="H57" s="47" t="str">
        <f t="shared" si="1"/>
        <v>F</v>
      </c>
      <c r="I57" s="71" t="s">
        <v>1530</v>
      </c>
    </row>
    <row r="58" spans="1:9" ht="16.5">
      <c r="A58" s="29">
        <v>44</v>
      </c>
      <c r="B58" s="38" t="s">
        <v>745</v>
      </c>
      <c r="C58" s="42" t="s">
        <v>94</v>
      </c>
      <c r="D58" s="43" t="s">
        <v>167</v>
      </c>
      <c r="E58" s="31">
        <v>6.5</v>
      </c>
      <c r="F58" s="11"/>
      <c r="G58" s="33">
        <f t="shared" si="0"/>
        <v>1.95</v>
      </c>
      <c r="H58" s="47" t="str">
        <f t="shared" si="1"/>
        <v>F</v>
      </c>
      <c r="I58" s="35"/>
    </row>
    <row r="59" spans="1:9" ht="16.5">
      <c r="A59" s="29">
        <v>45</v>
      </c>
      <c r="B59" s="38" t="s">
        <v>746</v>
      </c>
      <c r="C59" s="42" t="s">
        <v>747</v>
      </c>
      <c r="D59" s="43" t="s">
        <v>167</v>
      </c>
      <c r="E59" s="31">
        <v>0</v>
      </c>
      <c r="F59" s="11"/>
      <c r="G59" s="33">
        <f t="shared" si="0"/>
        <v>0</v>
      </c>
      <c r="H59" s="47" t="str">
        <f t="shared" si="1"/>
        <v>F</v>
      </c>
      <c r="I59" s="71" t="s">
        <v>1530</v>
      </c>
    </row>
    <row r="60" spans="1:9" ht="16.5">
      <c r="A60" s="29">
        <v>46</v>
      </c>
      <c r="B60" s="38" t="s">
        <v>748</v>
      </c>
      <c r="C60" s="42" t="s">
        <v>749</v>
      </c>
      <c r="D60" s="43" t="s">
        <v>101</v>
      </c>
      <c r="E60" s="31">
        <v>0</v>
      </c>
      <c r="F60" s="11"/>
      <c r="G60" s="33">
        <f t="shared" si="0"/>
        <v>0</v>
      </c>
      <c r="H60" s="47" t="str">
        <f t="shared" si="1"/>
        <v>F</v>
      </c>
      <c r="I60" s="71" t="s">
        <v>1530</v>
      </c>
    </row>
    <row r="61" spans="1:9" ht="16.5">
      <c r="A61" s="29">
        <v>47</v>
      </c>
      <c r="B61" s="38" t="s">
        <v>750</v>
      </c>
      <c r="C61" s="42" t="s">
        <v>751</v>
      </c>
      <c r="D61" s="43" t="s">
        <v>101</v>
      </c>
      <c r="E61" s="31">
        <v>5.333333333333333</v>
      </c>
      <c r="F61" s="11"/>
      <c r="G61" s="33">
        <f t="shared" si="0"/>
        <v>1.5999999999999999</v>
      </c>
      <c r="H61" s="47" t="str">
        <f t="shared" si="1"/>
        <v>F</v>
      </c>
      <c r="I61" s="35"/>
    </row>
    <row r="62" spans="1:9" ht="16.5">
      <c r="A62" s="29">
        <v>48</v>
      </c>
      <c r="B62" s="38" t="s">
        <v>752</v>
      </c>
      <c r="C62" s="42" t="s">
        <v>225</v>
      </c>
      <c r="D62" s="43" t="s">
        <v>55</v>
      </c>
      <c r="E62" s="31">
        <v>7.166666666666667</v>
      </c>
      <c r="F62" s="11"/>
      <c r="G62" s="33">
        <f t="shared" si="0"/>
        <v>2.15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753</v>
      </c>
      <c r="C63" s="42" t="s">
        <v>754</v>
      </c>
      <c r="D63" s="43" t="s">
        <v>57</v>
      </c>
      <c r="E63" s="31">
        <v>7.5</v>
      </c>
      <c r="F63" s="11"/>
      <c r="G63" s="33">
        <f t="shared" si="0"/>
        <v>2.25</v>
      </c>
      <c r="H63" s="47" t="str">
        <f t="shared" si="1"/>
        <v>F</v>
      </c>
      <c r="I63" s="35"/>
    </row>
    <row r="64" spans="1:9" ht="16.5">
      <c r="A64" s="29">
        <v>50</v>
      </c>
      <c r="B64" s="38" t="s">
        <v>755</v>
      </c>
      <c r="C64" s="42" t="s">
        <v>756</v>
      </c>
      <c r="D64" s="43" t="s">
        <v>103</v>
      </c>
      <c r="E64" s="31">
        <v>8.1666666666666661</v>
      </c>
      <c r="F64" s="11"/>
      <c r="G64" s="33">
        <f t="shared" si="0"/>
        <v>2.4499999999999997</v>
      </c>
      <c r="H64" s="47" t="str">
        <f t="shared" si="1"/>
        <v>F</v>
      </c>
      <c r="I64" s="35"/>
    </row>
    <row r="65" spans="1:9" ht="16.5">
      <c r="A65" s="36">
        <v>51</v>
      </c>
      <c r="B65" s="61" t="s">
        <v>757</v>
      </c>
      <c r="C65" s="62" t="s">
        <v>536</v>
      </c>
      <c r="D65" s="63" t="s">
        <v>135</v>
      </c>
      <c r="E65" s="39">
        <v>0</v>
      </c>
      <c r="F65" s="26"/>
      <c r="G65" s="45">
        <f t="shared" si="0"/>
        <v>0</v>
      </c>
      <c r="H65" s="53" t="str">
        <f t="shared" si="1"/>
        <v>F</v>
      </c>
      <c r="I65" s="72" t="s">
        <v>1530</v>
      </c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12" t="str">
        <f>"Cộng danh sách gồm "</f>
        <v xml:space="preserve">Cộng danh sách gồm </v>
      </c>
      <c r="B67" s="12"/>
      <c r="C67" s="12"/>
      <c r="D67" s="13">
        <f>COUNTA(H15:H65)</f>
        <v>51</v>
      </c>
      <c r="E67" s="14">
        <v>1</v>
      </c>
      <c r="F67" s="15"/>
      <c r="G67" s="1"/>
      <c r="H67" s="1"/>
      <c r="I67" s="1"/>
    </row>
    <row r="68" spans="1:9" ht="15.75">
      <c r="A68" s="100" t="s">
        <v>19</v>
      </c>
      <c r="B68" s="100"/>
      <c r="C68" s="100"/>
      <c r="D68" s="16">
        <f>COUNTIF(G15:G65,"&gt;=5")</f>
        <v>0</v>
      </c>
      <c r="E68" s="17">
        <f>D68/D67</f>
        <v>0</v>
      </c>
      <c r="F68" s="18"/>
      <c r="G68" s="1"/>
      <c r="H68" s="1"/>
      <c r="I68" s="1"/>
    </row>
    <row r="69" spans="1:9" ht="15.75">
      <c r="A69" s="100" t="s">
        <v>20</v>
      </c>
      <c r="B69" s="100"/>
      <c r="C69" s="100"/>
      <c r="D69" s="16"/>
      <c r="E69" s="17">
        <f>D69/D67</f>
        <v>0</v>
      </c>
      <c r="F69" s="18"/>
      <c r="G69" s="1"/>
      <c r="H69" s="1"/>
      <c r="I69" s="1"/>
    </row>
    <row r="70" spans="1:9" ht="15.7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>
      <c r="A71" s="1"/>
      <c r="B71" s="1"/>
      <c r="C71" s="1"/>
      <c r="D71" s="1"/>
      <c r="E71" s="97" t="str">
        <f ca="1">"TP. Hồ Chí Minh, ngày "&amp;  DAY(NOW())&amp;" tháng " &amp;MONTH(NOW())&amp;" năm "&amp;YEAR(NOW())</f>
        <v>TP. Hồ Chí Minh, ngày 20 tháng 5 năm 2016</v>
      </c>
      <c r="F71" s="97"/>
      <c r="G71" s="97"/>
      <c r="H71" s="97"/>
      <c r="I71" s="97"/>
    </row>
    <row r="72" spans="1:9" ht="15.75">
      <c r="A72" s="81" t="s">
        <v>272</v>
      </c>
      <c r="B72" s="81"/>
      <c r="C72" s="81"/>
      <c r="D72" s="1"/>
      <c r="E72" s="81" t="s">
        <v>21</v>
      </c>
      <c r="F72" s="81"/>
      <c r="G72" s="81"/>
      <c r="H72" s="81"/>
      <c r="I72" s="81"/>
    </row>
    <row r="73" spans="1:9" ht="15.7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D73" name="Range5"/>
    <protectedRange sqref="I15:I65" name="Range4"/>
    <protectedRange sqref="E15:F65" name="Range3"/>
    <protectedRange sqref="A4" name="Range1"/>
    <protectedRange sqref="E13:F13" name="Range6"/>
    <protectedRange sqref="C9" name="Range2_1"/>
    <protectedRange sqref="E73:I73" name="Range5_1_1"/>
    <protectedRange sqref="B15:D65" name="Range3_3_1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</mergeCells>
  <conditionalFormatting sqref="H15:H65">
    <cfRule type="cellIs" dxfId="19" priority="2" stopIfTrue="1" operator="equal">
      <formula>"F"</formula>
    </cfRule>
  </conditionalFormatting>
  <conditionalFormatting sqref="G15:G65">
    <cfRule type="expression" dxfId="18" priority="1" stopIfTrue="1">
      <formula>MAX(#REF!)&lt;4</formula>
    </cfRule>
  </conditionalFormatting>
  <pageMargins left="0.32291666666666702" right="1.0416666666666701E-2" top="0.75" bottom="7.2916666666666699E-2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3"/>
  <sheetViews>
    <sheetView view="pageLayout" zoomScaleNormal="100" workbookViewId="0">
      <selection activeCell="A6" sqref="A6:I6"/>
    </sheetView>
  </sheetViews>
  <sheetFormatPr defaultRowHeight="15"/>
  <cols>
    <col min="1" max="1" width="5.7109375" customWidth="1"/>
    <col min="2" max="2" width="14.28515625" customWidth="1"/>
    <col min="3" max="3" width="22.710937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9" ht="18.75">
      <c r="A9" s="79" t="s">
        <v>7</v>
      </c>
      <c r="B9" s="79"/>
      <c r="C9" s="79" t="s">
        <v>758</v>
      </c>
      <c r="D9" s="79"/>
      <c r="E9" s="79" t="s">
        <v>8</v>
      </c>
      <c r="F9" s="79"/>
      <c r="G9" s="78" t="s">
        <v>1537</v>
      </c>
      <c r="H9" s="3"/>
      <c r="I9" s="3"/>
    </row>
    <row r="10" spans="1:9" ht="15.75">
      <c r="A10" s="79" t="s">
        <v>9</v>
      </c>
      <c r="B10" s="79"/>
      <c r="C10" s="79" t="s">
        <v>1535</v>
      </c>
      <c r="D10" s="79"/>
      <c r="E10" s="19" t="s">
        <v>284</v>
      </c>
      <c r="F10" s="4"/>
      <c r="G10" s="76" t="s">
        <v>1534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759</v>
      </c>
      <c r="C15" s="40" t="s">
        <v>62</v>
      </c>
      <c r="D15" s="41" t="s">
        <v>95</v>
      </c>
      <c r="E15" s="30">
        <v>0</v>
      </c>
      <c r="F15" s="9"/>
      <c r="G15" s="32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73" t="s">
        <v>1530</v>
      </c>
    </row>
    <row r="16" spans="1:9" ht="16.5">
      <c r="A16" s="29">
        <v>2</v>
      </c>
      <c r="B16" s="38" t="s">
        <v>760</v>
      </c>
      <c r="C16" s="42" t="s">
        <v>761</v>
      </c>
      <c r="D16" s="43" t="s">
        <v>323</v>
      </c>
      <c r="E16" s="31">
        <v>5.166666666666667</v>
      </c>
      <c r="F16" s="11"/>
      <c r="G16" s="33">
        <f t="shared" ref="G16:G65" si="0">E16*$E$13+F16*$F$13</f>
        <v>1.55</v>
      </c>
      <c r="H16" s="47" t="str">
        <f t="shared" ref="H16:H65" si="1">IF(G16&lt;4,"F",IF(G16&lt;=4.9,"D",IF(G16&lt;=5.4,"D+",IF(G16&lt;=5.9,"C",IF(G16&lt;=6.9,"C+",IF(G16&lt;=7.9,"B",IF(G16&lt;=8.4,"B+","A")))))))</f>
        <v>F</v>
      </c>
      <c r="I16" s="35"/>
    </row>
    <row r="17" spans="1:9" ht="16.5">
      <c r="A17" s="29">
        <v>3</v>
      </c>
      <c r="B17" s="38" t="s">
        <v>762</v>
      </c>
      <c r="C17" s="42" t="s">
        <v>763</v>
      </c>
      <c r="D17" s="43" t="s">
        <v>60</v>
      </c>
      <c r="E17" s="31">
        <v>7.833333333333333</v>
      </c>
      <c r="F17" s="11"/>
      <c r="G17" s="33">
        <f t="shared" si="0"/>
        <v>2.3499999999999996</v>
      </c>
      <c r="H17" s="47" t="str">
        <f t="shared" si="1"/>
        <v>F</v>
      </c>
      <c r="I17" s="35"/>
    </row>
    <row r="18" spans="1:9" ht="16.5">
      <c r="A18" s="29">
        <v>4</v>
      </c>
      <c r="B18" s="38" t="s">
        <v>764</v>
      </c>
      <c r="C18" s="42" t="s">
        <v>765</v>
      </c>
      <c r="D18" s="43" t="s">
        <v>60</v>
      </c>
      <c r="E18" s="31">
        <v>8.3333333333333339</v>
      </c>
      <c r="F18" s="11"/>
      <c r="G18" s="33">
        <f t="shared" si="0"/>
        <v>2.5</v>
      </c>
      <c r="H18" s="47" t="str">
        <f t="shared" si="1"/>
        <v>F</v>
      </c>
      <c r="I18" s="35"/>
    </row>
    <row r="19" spans="1:9" ht="16.5">
      <c r="A19" s="29">
        <v>5</v>
      </c>
      <c r="B19" s="38" t="s">
        <v>766</v>
      </c>
      <c r="C19" s="42" t="s">
        <v>59</v>
      </c>
      <c r="D19" s="43" t="s">
        <v>60</v>
      </c>
      <c r="E19" s="31">
        <v>0</v>
      </c>
      <c r="F19" s="11"/>
      <c r="G19" s="33">
        <f t="shared" si="0"/>
        <v>0</v>
      </c>
      <c r="H19" s="47" t="str">
        <f t="shared" si="1"/>
        <v>F</v>
      </c>
      <c r="I19" s="73" t="s">
        <v>1530</v>
      </c>
    </row>
    <row r="20" spans="1:9" ht="16.5">
      <c r="A20" s="29">
        <v>6</v>
      </c>
      <c r="B20" s="38" t="s">
        <v>767</v>
      </c>
      <c r="C20" s="42" t="s">
        <v>768</v>
      </c>
      <c r="D20" s="43" t="s">
        <v>64</v>
      </c>
      <c r="E20" s="31">
        <v>5.833333333333333</v>
      </c>
      <c r="F20" s="11"/>
      <c r="G20" s="33">
        <f t="shared" si="0"/>
        <v>1.7499999999999998</v>
      </c>
      <c r="H20" s="47" t="str">
        <f t="shared" si="1"/>
        <v>F</v>
      </c>
      <c r="I20" s="35"/>
    </row>
    <row r="21" spans="1:9" ht="16.5">
      <c r="A21" s="29">
        <v>7</v>
      </c>
      <c r="B21" s="38" t="s">
        <v>769</v>
      </c>
      <c r="C21" s="42" t="s">
        <v>770</v>
      </c>
      <c r="D21" s="43" t="s">
        <v>135</v>
      </c>
      <c r="E21" s="31">
        <v>0</v>
      </c>
      <c r="F21" s="11"/>
      <c r="G21" s="33">
        <f t="shared" si="0"/>
        <v>0</v>
      </c>
      <c r="H21" s="47" t="str">
        <f t="shared" si="1"/>
        <v>F</v>
      </c>
      <c r="I21" s="73" t="s">
        <v>1530</v>
      </c>
    </row>
    <row r="22" spans="1:9" ht="16.5">
      <c r="A22" s="29">
        <v>8</v>
      </c>
      <c r="B22" s="38" t="s">
        <v>771</v>
      </c>
      <c r="C22" s="42" t="s">
        <v>772</v>
      </c>
      <c r="D22" s="43" t="s">
        <v>135</v>
      </c>
      <c r="E22" s="31">
        <v>7.666666666666667</v>
      </c>
      <c r="F22" s="11"/>
      <c r="G22" s="33">
        <f t="shared" si="0"/>
        <v>2.2999999999999998</v>
      </c>
      <c r="H22" s="47" t="str">
        <f t="shared" si="1"/>
        <v>F</v>
      </c>
      <c r="I22" s="35"/>
    </row>
    <row r="23" spans="1:9" ht="16.5">
      <c r="A23" s="29">
        <v>9</v>
      </c>
      <c r="B23" s="38" t="s">
        <v>773</v>
      </c>
      <c r="C23" s="42" t="s">
        <v>774</v>
      </c>
      <c r="D23" s="43" t="s">
        <v>105</v>
      </c>
      <c r="E23" s="31">
        <v>1.3333333333333333</v>
      </c>
      <c r="F23" s="11"/>
      <c r="G23" s="33">
        <f t="shared" si="0"/>
        <v>0.39999999999999997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775</v>
      </c>
      <c r="C24" s="42" t="s">
        <v>776</v>
      </c>
      <c r="D24" s="43" t="s">
        <v>66</v>
      </c>
      <c r="E24" s="31">
        <v>6.166666666666667</v>
      </c>
      <c r="F24" s="11"/>
      <c r="G24" s="33">
        <f t="shared" si="0"/>
        <v>1.85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777</v>
      </c>
      <c r="C25" s="42" t="s">
        <v>778</v>
      </c>
      <c r="D25" s="43" t="s">
        <v>154</v>
      </c>
      <c r="E25" s="31">
        <v>0</v>
      </c>
      <c r="F25" s="11"/>
      <c r="G25" s="33">
        <f t="shared" si="0"/>
        <v>0</v>
      </c>
      <c r="H25" s="47" t="str">
        <f t="shared" si="1"/>
        <v>F</v>
      </c>
      <c r="I25" s="73" t="s">
        <v>1530</v>
      </c>
    </row>
    <row r="26" spans="1:9" ht="16.5">
      <c r="A26" s="29">
        <v>12</v>
      </c>
      <c r="B26" s="38" t="s">
        <v>779</v>
      </c>
      <c r="C26" s="42" t="s">
        <v>780</v>
      </c>
      <c r="D26" s="43" t="s">
        <v>781</v>
      </c>
      <c r="E26" s="31">
        <v>5.5</v>
      </c>
      <c r="F26" s="11"/>
      <c r="G26" s="33">
        <f t="shared" si="0"/>
        <v>1.65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782</v>
      </c>
      <c r="C27" s="42" t="s">
        <v>76</v>
      </c>
      <c r="D27" s="43" t="s">
        <v>107</v>
      </c>
      <c r="E27" s="31">
        <v>0</v>
      </c>
      <c r="F27" s="11"/>
      <c r="G27" s="33">
        <f t="shared" si="0"/>
        <v>0</v>
      </c>
      <c r="H27" s="47" t="str">
        <f t="shared" si="1"/>
        <v>F</v>
      </c>
      <c r="I27" s="73" t="s">
        <v>1530</v>
      </c>
    </row>
    <row r="28" spans="1:9" ht="16.5">
      <c r="A28" s="29">
        <v>14</v>
      </c>
      <c r="B28" s="38" t="s">
        <v>783</v>
      </c>
      <c r="C28" s="42" t="s">
        <v>78</v>
      </c>
      <c r="D28" s="43" t="s">
        <v>107</v>
      </c>
      <c r="E28" s="31">
        <v>7.166666666666667</v>
      </c>
      <c r="F28" s="11"/>
      <c r="G28" s="33">
        <f t="shared" si="0"/>
        <v>2.15</v>
      </c>
      <c r="H28" s="47" t="str">
        <f t="shared" si="1"/>
        <v>F</v>
      </c>
      <c r="I28" s="35"/>
    </row>
    <row r="29" spans="1:9" ht="16.5">
      <c r="A29" s="29">
        <v>15</v>
      </c>
      <c r="B29" s="38" t="s">
        <v>784</v>
      </c>
      <c r="C29" s="42" t="s">
        <v>242</v>
      </c>
      <c r="D29" s="43" t="s">
        <v>69</v>
      </c>
      <c r="E29" s="31">
        <v>6.166666666666667</v>
      </c>
      <c r="F29" s="11"/>
      <c r="G29" s="33">
        <f t="shared" si="0"/>
        <v>1.85</v>
      </c>
      <c r="H29" s="47" t="str">
        <f t="shared" si="1"/>
        <v>F</v>
      </c>
      <c r="I29" s="35"/>
    </row>
    <row r="30" spans="1:9" ht="16.5">
      <c r="A30" s="29">
        <v>16</v>
      </c>
      <c r="B30" s="38" t="s">
        <v>785</v>
      </c>
      <c r="C30" s="42" t="s">
        <v>786</v>
      </c>
      <c r="D30" s="43" t="s">
        <v>108</v>
      </c>
      <c r="E30" s="31">
        <v>7.333333333333333</v>
      </c>
      <c r="F30" s="11"/>
      <c r="G30" s="33">
        <f t="shared" si="0"/>
        <v>2.1999999999999997</v>
      </c>
      <c r="H30" s="47" t="str">
        <f t="shared" si="1"/>
        <v>F</v>
      </c>
      <c r="I30" s="35"/>
    </row>
    <row r="31" spans="1:9" ht="16.5">
      <c r="A31" s="29">
        <v>17</v>
      </c>
      <c r="B31" s="38" t="s">
        <v>787</v>
      </c>
      <c r="C31" s="42" t="s">
        <v>788</v>
      </c>
      <c r="D31" s="43" t="s">
        <v>108</v>
      </c>
      <c r="E31" s="31">
        <v>5.666666666666667</v>
      </c>
      <c r="F31" s="11"/>
      <c r="G31" s="33">
        <f t="shared" si="0"/>
        <v>1.7</v>
      </c>
      <c r="H31" s="47" t="str">
        <f t="shared" si="1"/>
        <v>F</v>
      </c>
      <c r="I31" s="35"/>
    </row>
    <row r="32" spans="1:9" ht="16.5">
      <c r="A32" s="29">
        <v>18</v>
      </c>
      <c r="B32" s="38" t="s">
        <v>789</v>
      </c>
      <c r="C32" s="42" t="s">
        <v>282</v>
      </c>
      <c r="D32" s="43" t="s">
        <v>72</v>
      </c>
      <c r="E32" s="31">
        <v>8</v>
      </c>
      <c r="F32" s="11"/>
      <c r="G32" s="33">
        <f t="shared" si="0"/>
        <v>2.4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790</v>
      </c>
      <c r="C33" s="42" t="s">
        <v>113</v>
      </c>
      <c r="D33" s="43" t="s">
        <v>72</v>
      </c>
      <c r="E33" s="31">
        <v>7.333333333333333</v>
      </c>
      <c r="F33" s="11"/>
      <c r="G33" s="33">
        <f t="shared" si="0"/>
        <v>2.1999999999999997</v>
      </c>
      <c r="H33" s="47" t="str">
        <f t="shared" si="1"/>
        <v>F</v>
      </c>
      <c r="I33" s="35"/>
    </row>
    <row r="34" spans="1:9" ht="16.5">
      <c r="A34" s="29">
        <v>20</v>
      </c>
      <c r="B34" s="38" t="s">
        <v>791</v>
      </c>
      <c r="C34" s="42" t="s">
        <v>191</v>
      </c>
      <c r="D34" s="43" t="s">
        <v>73</v>
      </c>
      <c r="E34" s="31">
        <v>4.833333333333333</v>
      </c>
      <c r="F34" s="11"/>
      <c r="G34" s="33">
        <f t="shared" si="0"/>
        <v>1.45</v>
      </c>
      <c r="H34" s="47" t="str">
        <f t="shared" si="1"/>
        <v>F</v>
      </c>
      <c r="I34" s="35"/>
    </row>
    <row r="35" spans="1:9" ht="16.5">
      <c r="A35" s="29">
        <v>21</v>
      </c>
      <c r="B35" s="38" t="s">
        <v>792</v>
      </c>
      <c r="C35" s="42" t="s">
        <v>677</v>
      </c>
      <c r="D35" s="43" t="s">
        <v>157</v>
      </c>
      <c r="E35" s="31">
        <v>6.833333333333333</v>
      </c>
      <c r="F35" s="11"/>
      <c r="G35" s="33">
        <f t="shared" si="0"/>
        <v>2.0499999999999998</v>
      </c>
      <c r="H35" s="47" t="str">
        <f t="shared" si="1"/>
        <v>F</v>
      </c>
      <c r="I35" s="35"/>
    </row>
    <row r="36" spans="1:9" ht="16.5">
      <c r="A36" s="29">
        <v>22</v>
      </c>
      <c r="B36" s="38" t="s">
        <v>793</v>
      </c>
      <c r="C36" s="42" t="s">
        <v>29</v>
      </c>
      <c r="D36" s="43" t="s">
        <v>139</v>
      </c>
      <c r="E36" s="31">
        <v>0</v>
      </c>
      <c r="F36" s="11"/>
      <c r="G36" s="33">
        <f t="shared" si="0"/>
        <v>0</v>
      </c>
      <c r="H36" s="47" t="str">
        <f t="shared" si="1"/>
        <v>F</v>
      </c>
      <c r="I36" s="73" t="s">
        <v>1530</v>
      </c>
    </row>
    <row r="37" spans="1:9" ht="16.5">
      <c r="A37" s="29">
        <v>23</v>
      </c>
      <c r="B37" s="38" t="s">
        <v>794</v>
      </c>
      <c r="C37" s="42" t="s">
        <v>795</v>
      </c>
      <c r="D37" s="43" t="s">
        <v>231</v>
      </c>
      <c r="E37" s="31">
        <v>6.166666666666667</v>
      </c>
      <c r="F37" s="11"/>
      <c r="G37" s="33">
        <f t="shared" si="0"/>
        <v>1.85</v>
      </c>
      <c r="H37" s="47" t="str">
        <f t="shared" si="1"/>
        <v>F</v>
      </c>
      <c r="I37" s="35"/>
    </row>
    <row r="38" spans="1:9" ht="16.5">
      <c r="A38" s="29">
        <v>24</v>
      </c>
      <c r="B38" s="38" t="s">
        <v>796</v>
      </c>
      <c r="C38" s="42" t="s">
        <v>257</v>
      </c>
      <c r="D38" s="43" t="s">
        <v>172</v>
      </c>
      <c r="E38" s="31">
        <v>7.166666666666667</v>
      </c>
      <c r="F38" s="11"/>
      <c r="G38" s="33">
        <f t="shared" si="0"/>
        <v>2.15</v>
      </c>
      <c r="H38" s="47" t="str">
        <f t="shared" si="1"/>
        <v>F</v>
      </c>
      <c r="I38" s="35"/>
    </row>
    <row r="39" spans="1:9" ht="16.5">
      <c r="A39" s="29">
        <v>25</v>
      </c>
      <c r="B39" s="38" t="s">
        <v>797</v>
      </c>
      <c r="C39" s="42" t="s">
        <v>76</v>
      </c>
      <c r="D39" s="43" t="s">
        <v>74</v>
      </c>
      <c r="E39" s="31">
        <v>6.5</v>
      </c>
      <c r="F39" s="11"/>
      <c r="G39" s="33">
        <f t="shared" si="0"/>
        <v>1.95</v>
      </c>
      <c r="H39" s="47" t="str">
        <f t="shared" si="1"/>
        <v>F</v>
      </c>
      <c r="I39" s="35"/>
    </row>
    <row r="40" spans="1:9" ht="16.5">
      <c r="A40" s="29">
        <v>26</v>
      </c>
      <c r="B40" s="38" t="s">
        <v>798</v>
      </c>
      <c r="C40" s="42" t="s">
        <v>799</v>
      </c>
      <c r="D40" s="43" t="s">
        <v>117</v>
      </c>
      <c r="E40" s="31">
        <v>5.333333333333333</v>
      </c>
      <c r="F40" s="11"/>
      <c r="G40" s="33">
        <f t="shared" si="0"/>
        <v>1.5999999999999999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800</v>
      </c>
      <c r="C41" s="42" t="s">
        <v>801</v>
      </c>
      <c r="D41" s="43" t="s">
        <v>75</v>
      </c>
      <c r="E41" s="31">
        <v>7.5</v>
      </c>
      <c r="F41" s="11"/>
      <c r="G41" s="33">
        <f t="shared" si="0"/>
        <v>2.25</v>
      </c>
      <c r="H41" s="47" t="str">
        <f t="shared" si="1"/>
        <v>F</v>
      </c>
      <c r="I41" s="35"/>
    </row>
    <row r="42" spans="1:9" ht="16.5">
      <c r="A42" s="29">
        <v>28</v>
      </c>
      <c r="B42" s="38" t="s">
        <v>802</v>
      </c>
      <c r="C42" s="42" t="s">
        <v>803</v>
      </c>
      <c r="D42" s="43" t="s">
        <v>77</v>
      </c>
      <c r="E42" s="31">
        <v>7.5</v>
      </c>
      <c r="F42" s="11"/>
      <c r="G42" s="33">
        <f t="shared" si="0"/>
        <v>2.25</v>
      </c>
      <c r="H42" s="47" t="str">
        <f t="shared" si="1"/>
        <v>F</v>
      </c>
      <c r="I42" s="35"/>
    </row>
    <row r="43" spans="1:9" ht="16.5">
      <c r="A43" s="29">
        <v>29</v>
      </c>
      <c r="B43" s="38" t="s">
        <v>804</v>
      </c>
      <c r="C43" s="42" t="s">
        <v>96</v>
      </c>
      <c r="D43" s="43" t="s">
        <v>77</v>
      </c>
      <c r="E43" s="31">
        <v>4.333333333333333</v>
      </c>
      <c r="F43" s="11"/>
      <c r="G43" s="33">
        <f t="shared" si="0"/>
        <v>1.2999999999999998</v>
      </c>
      <c r="H43" s="47" t="str">
        <f t="shared" si="1"/>
        <v>F</v>
      </c>
      <c r="I43" s="35"/>
    </row>
    <row r="44" spans="1:9" ht="16.5">
      <c r="A44" s="29">
        <v>30</v>
      </c>
      <c r="B44" s="38" t="s">
        <v>805</v>
      </c>
      <c r="C44" s="42" t="s">
        <v>806</v>
      </c>
      <c r="D44" s="43" t="s">
        <v>82</v>
      </c>
      <c r="E44" s="31">
        <v>7</v>
      </c>
      <c r="F44" s="11"/>
      <c r="G44" s="33">
        <f t="shared" si="0"/>
        <v>2.1</v>
      </c>
      <c r="H44" s="47" t="str">
        <f t="shared" si="1"/>
        <v>F</v>
      </c>
      <c r="I44" s="35"/>
    </row>
    <row r="45" spans="1:9" ht="16.5">
      <c r="A45" s="29">
        <v>31</v>
      </c>
      <c r="B45" s="38" t="s">
        <v>807</v>
      </c>
      <c r="C45" s="42" t="s">
        <v>808</v>
      </c>
      <c r="D45" s="43" t="s">
        <v>196</v>
      </c>
      <c r="E45" s="31">
        <v>8.1666666666666661</v>
      </c>
      <c r="F45" s="11"/>
      <c r="G45" s="33">
        <f t="shared" si="0"/>
        <v>2.4499999999999997</v>
      </c>
      <c r="H45" s="47" t="str">
        <f t="shared" si="1"/>
        <v>F</v>
      </c>
      <c r="I45" s="35"/>
    </row>
    <row r="46" spans="1:9" ht="16.5">
      <c r="A46" s="29">
        <v>32</v>
      </c>
      <c r="B46" s="38" t="s">
        <v>809</v>
      </c>
      <c r="C46" s="42" t="s">
        <v>810</v>
      </c>
      <c r="D46" s="43" t="s">
        <v>159</v>
      </c>
      <c r="E46" s="31">
        <v>7.833333333333333</v>
      </c>
      <c r="F46" s="11"/>
      <c r="G46" s="33">
        <f t="shared" si="0"/>
        <v>2.3499999999999996</v>
      </c>
      <c r="H46" s="47" t="str">
        <f t="shared" si="1"/>
        <v>F</v>
      </c>
      <c r="I46" s="35"/>
    </row>
    <row r="47" spans="1:9" ht="16.5">
      <c r="A47" s="29">
        <v>33</v>
      </c>
      <c r="B47" s="38" t="s">
        <v>811</v>
      </c>
      <c r="C47" s="42" t="s">
        <v>812</v>
      </c>
      <c r="D47" s="43" t="s">
        <v>159</v>
      </c>
      <c r="E47" s="31">
        <v>7.166666666666667</v>
      </c>
      <c r="F47" s="11"/>
      <c r="G47" s="33">
        <f t="shared" si="0"/>
        <v>2.15</v>
      </c>
      <c r="H47" s="47" t="str">
        <f t="shared" si="1"/>
        <v>F</v>
      </c>
      <c r="I47" s="35"/>
    </row>
    <row r="48" spans="1:9" ht="16.5">
      <c r="A48" s="29">
        <v>34</v>
      </c>
      <c r="B48" s="38" t="s">
        <v>813</v>
      </c>
      <c r="C48" s="42" t="s">
        <v>246</v>
      </c>
      <c r="D48" s="43" t="s">
        <v>159</v>
      </c>
      <c r="E48" s="31">
        <v>6.5</v>
      </c>
      <c r="F48" s="11"/>
      <c r="G48" s="33">
        <f t="shared" si="0"/>
        <v>1.95</v>
      </c>
      <c r="H48" s="47" t="str">
        <f t="shared" si="1"/>
        <v>F</v>
      </c>
      <c r="I48" s="35"/>
    </row>
    <row r="49" spans="1:9" ht="16.5">
      <c r="A49" s="29">
        <v>35</v>
      </c>
      <c r="B49" s="38" t="s">
        <v>814</v>
      </c>
      <c r="C49" s="42" t="s">
        <v>815</v>
      </c>
      <c r="D49" s="43" t="s">
        <v>216</v>
      </c>
      <c r="E49" s="31">
        <v>9.5</v>
      </c>
      <c r="F49" s="11"/>
      <c r="G49" s="33">
        <f t="shared" si="0"/>
        <v>2.85</v>
      </c>
      <c r="H49" s="47" t="str">
        <f t="shared" si="1"/>
        <v>F</v>
      </c>
      <c r="I49" s="35"/>
    </row>
    <row r="50" spans="1:9" ht="16.5">
      <c r="A50" s="29">
        <v>36</v>
      </c>
      <c r="B50" s="38" t="s">
        <v>816</v>
      </c>
      <c r="C50" s="42" t="s">
        <v>817</v>
      </c>
      <c r="D50" s="43" t="s">
        <v>216</v>
      </c>
      <c r="E50" s="31">
        <v>7.333333333333333</v>
      </c>
      <c r="F50" s="11"/>
      <c r="G50" s="33">
        <f t="shared" si="0"/>
        <v>2.1999999999999997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818</v>
      </c>
      <c r="C51" s="42" t="s">
        <v>819</v>
      </c>
      <c r="D51" s="43" t="s">
        <v>119</v>
      </c>
      <c r="E51" s="31">
        <v>6.5</v>
      </c>
      <c r="F51" s="11"/>
      <c r="G51" s="33">
        <f t="shared" si="0"/>
        <v>1.95</v>
      </c>
      <c r="H51" s="47" t="str">
        <f t="shared" si="1"/>
        <v>F</v>
      </c>
      <c r="I51" s="35"/>
    </row>
    <row r="52" spans="1:9" ht="16.5">
      <c r="A52" s="29">
        <v>38</v>
      </c>
      <c r="B52" s="38" t="s">
        <v>820</v>
      </c>
      <c r="C52" s="42" t="s">
        <v>209</v>
      </c>
      <c r="D52" s="43" t="s">
        <v>141</v>
      </c>
      <c r="E52" s="31">
        <v>6.666666666666667</v>
      </c>
      <c r="F52" s="11"/>
      <c r="G52" s="33">
        <f t="shared" si="0"/>
        <v>2</v>
      </c>
      <c r="H52" s="47" t="str">
        <f t="shared" si="1"/>
        <v>F</v>
      </c>
      <c r="I52" s="35"/>
    </row>
    <row r="53" spans="1:9" ht="16.5">
      <c r="A53" s="29">
        <v>39</v>
      </c>
      <c r="B53" s="38" t="s">
        <v>821</v>
      </c>
      <c r="C53" s="42" t="s">
        <v>822</v>
      </c>
      <c r="D53" s="43" t="s">
        <v>173</v>
      </c>
      <c r="E53" s="31">
        <v>7.166666666666667</v>
      </c>
      <c r="F53" s="11"/>
      <c r="G53" s="33">
        <f t="shared" si="0"/>
        <v>2.15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823</v>
      </c>
      <c r="C54" s="42" t="s">
        <v>824</v>
      </c>
      <c r="D54" s="43" t="s">
        <v>173</v>
      </c>
      <c r="E54" s="31">
        <v>0</v>
      </c>
      <c r="F54" s="11"/>
      <c r="G54" s="33">
        <f t="shared" si="0"/>
        <v>0</v>
      </c>
      <c r="H54" s="47" t="str">
        <f t="shared" si="1"/>
        <v>F</v>
      </c>
      <c r="I54" s="73" t="s">
        <v>1530</v>
      </c>
    </row>
    <row r="55" spans="1:9" ht="16.5">
      <c r="A55" s="29">
        <v>41</v>
      </c>
      <c r="B55" s="38" t="s">
        <v>825</v>
      </c>
      <c r="C55" s="42" t="s">
        <v>826</v>
      </c>
      <c r="D55" s="43" t="s">
        <v>238</v>
      </c>
      <c r="E55" s="31">
        <v>8.3333333333333339</v>
      </c>
      <c r="F55" s="11"/>
      <c r="G55" s="33">
        <f t="shared" si="0"/>
        <v>2.5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827</v>
      </c>
      <c r="C56" s="42" t="s">
        <v>828</v>
      </c>
      <c r="D56" s="43" t="s">
        <v>124</v>
      </c>
      <c r="E56" s="31">
        <v>7.666666666666667</v>
      </c>
      <c r="F56" s="11"/>
      <c r="G56" s="33">
        <f t="shared" si="0"/>
        <v>2.2999999999999998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829</v>
      </c>
      <c r="C57" s="42" t="s">
        <v>830</v>
      </c>
      <c r="D57" s="43" t="s">
        <v>174</v>
      </c>
      <c r="E57" s="31">
        <v>7.5</v>
      </c>
      <c r="F57" s="11"/>
      <c r="G57" s="33">
        <f t="shared" si="0"/>
        <v>2.25</v>
      </c>
      <c r="H57" s="47" t="str">
        <f t="shared" si="1"/>
        <v>F</v>
      </c>
      <c r="I57" s="35"/>
    </row>
    <row r="58" spans="1:9" ht="16.5">
      <c r="A58" s="29">
        <v>44</v>
      </c>
      <c r="B58" s="38" t="s">
        <v>831</v>
      </c>
      <c r="C58" s="42" t="s">
        <v>329</v>
      </c>
      <c r="D58" s="43" t="s">
        <v>832</v>
      </c>
      <c r="E58" s="31">
        <v>8.5</v>
      </c>
      <c r="F58" s="11"/>
      <c r="G58" s="33">
        <f t="shared" si="0"/>
        <v>2.5499999999999998</v>
      </c>
      <c r="H58" s="47" t="str">
        <f t="shared" si="1"/>
        <v>F</v>
      </c>
      <c r="I58" s="35"/>
    </row>
    <row r="59" spans="1:9" ht="16.5">
      <c r="A59" s="29">
        <v>45</v>
      </c>
      <c r="B59" s="38" t="s">
        <v>833</v>
      </c>
      <c r="C59" s="42" t="s">
        <v>170</v>
      </c>
      <c r="D59" s="43" t="s">
        <v>83</v>
      </c>
      <c r="E59" s="31">
        <v>5.833333333333333</v>
      </c>
      <c r="F59" s="11"/>
      <c r="G59" s="33">
        <f t="shared" si="0"/>
        <v>1.7499999999999998</v>
      </c>
      <c r="H59" s="47" t="str">
        <f t="shared" si="1"/>
        <v>F</v>
      </c>
      <c r="I59" s="35"/>
    </row>
    <row r="60" spans="1:9" ht="16.5">
      <c r="A60" s="29">
        <v>46</v>
      </c>
      <c r="B60" s="38" t="s">
        <v>834</v>
      </c>
      <c r="C60" s="42" t="s">
        <v>96</v>
      </c>
      <c r="D60" s="43" t="s">
        <v>84</v>
      </c>
      <c r="E60" s="31">
        <v>6</v>
      </c>
      <c r="F60" s="11"/>
      <c r="G60" s="33">
        <f t="shared" si="0"/>
        <v>1.7999999999999998</v>
      </c>
      <c r="H60" s="47" t="str">
        <f t="shared" si="1"/>
        <v>F</v>
      </c>
      <c r="I60" s="35"/>
    </row>
    <row r="61" spans="1:9" ht="16.5">
      <c r="A61" s="29">
        <v>47</v>
      </c>
      <c r="B61" s="38" t="s">
        <v>835</v>
      </c>
      <c r="C61" s="42" t="s">
        <v>836</v>
      </c>
      <c r="D61" s="43" t="s">
        <v>161</v>
      </c>
      <c r="E61" s="31">
        <v>7.5</v>
      </c>
      <c r="F61" s="11"/>
      <c r="G61" s="33">
        <f t="shared" si="0"/>
        <v>2.25</v>
      </c>
      <c r="H61" s="47" t="str">
        <f t="shared" si="1"/>
        <v>F</v>
      </c>
      <c r="I61" s="35"/>
    </row>
    <row r="62" spans="1:9" ht="16.5">
      <c r="A62" s="29">
        <v>48</v>
      </c>
      <c r="B62" s="38" t="s">
        <v>837</v>
      </c>
      <c r="C62" s="42" t="s">
        <v>838</v>
      </c>
      <c r="D62" s="43" t="s">
        <v>162</v>
      </c>
      <c r="E62" s="31">
        <v>0</v>
      </c>
      <c r="F62" s="11"/>
      <c r="G62" s="33">
        <f t="shared" si="0"/>
        <v>0</v>
      </c>
      <c r="H62" s="47" t="str">
        <f t="shared" si="1"/>
        <v>F</v>
      </c>
      <c r="I62" s="73" t="s">
        <v>1530</v>
      </c>
    </row>
    <row r="63" spans="1:9" ht="16.5">
      <c r="A63" s="29">
        <v>49</v>
      </c>
      <c r="B63" s="38" t="s">
        <v>839</v>
      </c>
      <c r="C63" s="42" t="s">
        <v>840</v>
      </c>
      <c r="D63" s="43" t="s">
        <v>841</v>
      </c>
      <c r="E63" s="31">
        <v>6.166666666666667</v>
      </c>
      <c r="F63" s="11"/>
      <c r="G63" s="33">
        <f t="shared" si="0"/>
        <v>1.85</v>
      </c>
      <c r="H63" s="47" t="str">
        <f t="shared" si="1"/>
        <v>F</v>
      </c>
      <c r="I63" s="35"/>
    </row>
    <row r="64" spans="1:9" ht="16.5">
      <c r="A64" s="29">
        <v>50</v>
      </c>
      <c r="B64" s="38"/>
      <c r="C64" s="42"/>
      <c r="D64" s="43"/>
      <c r="E64" s="31"/>
      <c r="F64" s="11"/>
      <c r="G64" s="33">
        <f t="shared" si="0"/>
        <v>0</v>
      </c>
      <c r="H64" s="47" t="str">
        <f t="shared" si="1"/>
        <v>F</v>
      </c>
      <c r="I64" s="35"/>
    </row>
    <row r="65" spans="1:9" ht="16.5">
      <c r="A65" s="36">
        <v>51</v>
      </c>
      <c r="B65" s="61"/>
      <c r="C65" s="62"/>
      <c r="D65" s="63"/>
      <c r="E65" s="39"/>
      <c r="F65" s="26"/>
      <c r="G65" s="45">
        <f t="shared" si="0"/>
        <v>0</v>
      </c>
      <c r="H65" s="53" t="str">
        <f t="shared" si="1"/>
        <v>F</v>
      </c>
      <c r="I65" s="46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12" t="str">
        <f>"Cộng danh sách gồm "</f>
        <v xml:space="preserve">Cộng danh sách gồm </v>
      </c>
      <c r="B67" s="12"/>
      <c r="C67" s="12"/>
      <c r="D67" s="13">
        <f>COUNTA(H15:H65)</f>
        <v>51</v>
      </c>
      <c r="E67" s="14">
        <v>1</v>
      </c>
      <c r="F67" s="15"/>
      <c r="G67" s="1"/>
      <c r="H67" s="1"/>
      <c r="I67" s="1"/>
    </row>
    <row r="68" spans="1:9" ht="15.75">
      <c r="A68" s="100" t="s">
        <v>19</v>
      </c>
      <c r="B68" s="100"/>
      <c r="C68" s="100"/>
      <c r="D68" s="16">
        <f>COUNTIF(G15:G65,"&gt;=5")</f>
        <v>0</v>
      </c>
      <c r="E68" s="17">
        <f>D68/D67</f>
        <v>0</v>
      </c>
      <c r="F68" s="18"/>
      <c r="G68" s="1"/>
      <c r="H68" s="1"/>
      <c r="I68" s="1"/>
    </row>
    <row r="69" spans="1:9" ht="15.75">
      <c r="A69" s="100" t="s">
        <v>20</v>
      </c>
      <c r="B69" s="100"/>
      <c r="C69" s="100"/>
      <c r="D69" s="16"/>
      <c r="E69" s="17">
        <f>D69/D67</f>
        <v>0</v>
      </c>
      <c r="F69" s="18"/>
      <c r="G69" s="1"/>
      <c r="H69" s="1"/>
      <c r="I69" s="1"/>
    </row>
    <row r="70" spans="1:9" ht="15.7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>
      <c r="A71" s="1"/>
      <c r="B71" s="1"/>
      <c r="C71" s="1"/>
      <c r="D71" s="1"/>
      <c r="E71" s="97" t="str">
        <f ca="1">"TP. Hồ Chí Minh, ngày "&amp;  DAY(NOW())&amp;" tháng " &amp;MONTH(NOW())&amp;" năm "&amp;YEAR(NOW())</f>
        <v>TP. Hồ Chí Minh, ngày 20 tháng 5 năm 2016</v>
      </c>
      <c r="F71" s="97"/>
      <c r="G71" s="97"/>
      <c r="H71" s="97"/>
      <c r="I71" s="97"/>
    </row>
    <row r="72" spans="1:9" ht="15.75">
      <c r="A72" s="81" t="s">
        <v>272</v>
      </c>
      <c r="B72" s="81"/>
      <c r="C72" s="81"/>
      <c r="D72" s="1"/>
      <c r="E72" s="81" t="s">
        <v>21</v>
      </c>
      <c r="F72" s="81"/>
      <c r="G72" s="81"/>
      <c r="H72" s="81"/>
      <c r="I72" s="81"/>
    </row>
    <row r="73" spans="1:9" ht="15.7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D73" name="Range5"/>
    <protectedRange sqref="I15:I65" name="Range4"/>
    <protectedRange sqref="E15:F65" name="Range3"/>
    <protectedRange sqref="A4" name="Range1"/>
    <protectedRange sqref="E13:F13" name="Range6"/>
    <protectedRange sqref="C9" name="Range2_1"/>
    <protectedRange sqref="E73:I73" name="Range5_1_1"/>
    <protectedRange sqref="B64:D65" name="Range3_3_1"/>
    <protectedRange sqref="B15:D63" name="Range3_3_2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</mergeCells>
  <conditionalFormatting sqref="H15:H65">
    <cfRule type="cellIs" dxfId="17" priority="2" stopIfTrue="1" operator="equal">
      <formula>"F"</formula>
    </cfRule>
  </conditionalFormatting>
  <conditionalFormatting sqref="G15:G65">
    <cfRule type="expression" dxfId="16" priority="1" stopIfTrue="1">
      <formula>MAX(#REF!)&lt;4</formula>
    </cfRule>
  </conditionalFormatting>
  <pageMargins left="0.5" right="1.0416666666666666E-2" top="0.75" bottom="0.1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6"/>
  <sheetViews>
    <sheetView view="pageLayout" topLeftCell="A4" zoomScaleNormal="100" workbookViewId="0">
      <selection activeCell="A6" sqref="A6:I6"/>
    </sheetView>
  </sheetViews>
  <sheetFormatPr defaultRowHeight="15"/>
  <cols>
    <col min="1" max="1" width="5" customWidth="1"/>
    <col min="2" max="2" width="14.28515625" customWidth="1"/>
    <col min="3" max="3" width="28.140625" customWidth="1"/>
    <col min="4" max="4" width="8.140625" customWidth="1"/>
    <col min="5" max="5" width="8" customWidth="1"/>
    <col min="6" max="6" width="7.5703125" customWidth="1"/>
  </cols>
  <sheetData>
    <row r="1" spans="1:10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10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10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10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10" ht="15.75">
      <c r="A5" s="22"/>
      <c r="B5" s="22"/>
      <c r="C5" s="22"/>
      <c r="D5" s="22"/>
      <c r="E5" s="1"/>
      <c r="F5" s="1"/>
      <c r="G5" s="1"/>
      <c r="H5" s="1"/>
      <c r="I5" s="1"/>
    </row>
    <row r="6" spans="1:10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10" ht="15.75">
      <c r="A7" s="22"/>
      <c r="B7" s="22"/>
      <c r="C7" s="22"/>
      <c r="D7" s="22"/>
      <c r="E7" s="22"/>
      <c r="F7" s="22"/>
      <c r="G7" s="22"/>
      <c r="H7" s="22"/>
      <c r="I7" s="22"/>
    </row>
    <row r="8" spans="1:10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10" ht="18.75">
      <c r="A9" s="79" t="s">
        <v>7</v>
      </c>
      <c r="B9" s="79"/>
      <c r="C9" s="79" t="s">
        <v>842</v>
      </c>
      <c r="D9" s="79"/>
      <c r="E9" s="79" t="s">
        <v>8</v>
      </c>
      <c r="F9" s="79"/>
      <c r="G9" s="78" t="s">
        <v>1537</v>
      </c>
      <c r="H9" s="3"/>
      <c r="I9" s="3"/>
    </row>
    <row r="10" spans="1:10" ht="15.75">
      <c r="A10" s="79" t="s">
        <v>9</v>
      </c>
      <c r="B10" s="79"/>
      <c r="C10" s="79" t="s">
        <v>1535</v>
      </c>
      <c r="D10" s="79"/>
      <c r="E10" s="19" t="s">
        <v>284</v>
      </c>
      <c r="F10" s="4"/>
      <c r="G10" s="76" t="s">
        <v>1534</v>
      </c>
      <c r="H10" s="1"/>
      <c r="I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</row>
    <row r="12" spans="1:10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10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10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  <c r="J14" t="s">
        <v>1529</v>
      </c>
    </row>
    <row r="15" spans="1:10" ht="16.5">
      <c r="A15" s="28">
        <v>1</v>
      </c>
      <c r="B15" s="37" t="s">
        <v>843</v>
      </c>
      <c r="C15" s="40" t="s">
        <v>184</v>
      </c>
      <c r="D15" s="41" t="s">
        <v>24</v>
      </c>
      <c r="E15" s="30"/>
      <c r="F15" s="9"/>
      <c r="G15" s="32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73" t="s">
        <v>1530</v>
      </c>
      <c r="J15" t="s">
        <v>1529</v>
      </c>
    </row>
    <row r="16" spans="1:10" ht="16.5">
      <c r="A16" s="29">
        <v>2</v>
      </c>
      <c r="B16" s="38" t="s">
        <v>844</v>
      </c>
      <c r="C16" s="42" t="s">
        <v>845</v>
      </c>
      <c r="D16" s="43" t="s">
        <v>125</v>
      </c>
      <c r="E16" s="31">
        <v>6.333333333333333</v>
      </c>
      <c r="F16" s="11"/>
      <c r="G16" s="33">
        <f t="shared" ref="G16:G68" si="0">E16*$E$13+F16*$F$13</f>
        <v>1.9</v>
      </c>
      <c r="H16" s="47" t="str">
        <f t="shared" ref="H16:H68" si="1">IF(G16&lt;4,"F",IF(G16&lt;=4.9,"D",IF(G16&lt;=5.4,"D+",IF(G16&lt;=5.9,"C",IF(G16&lt;=6.9,"C+",IF(G16&lt;=7.9,"B",IF(G16&lt;=8.4,"B+","A")))))))</f>
        <v>F</v>
      </c>
      <c r="I16" s="35"/>
    </row>
    <row r="17" spans="1:9" ht="16.5">
      <c r="A17" s="29">
        <v>3</v>
      </c>
      <c r="B17" s="38" t="s">
        <v>846</v>
      </c>
      <c r="C17" s="42" t="s">
        <v>847</v>
      </c>
      <c r="D17" s="43" t="s">
        <v>125</v>
      </c>
      <c r="E17" s="31">
        <v>5.333333333333333</v>
      </c>
      <c r="F17" s="11"/>
      <c r="G17" s="33">
        <f t="shared" si="0"/>
        <v>1.5999999999999999</v>
      </c>
      <c r="H17" s="47" t="str">
        <f t="shared" si="1"/>
        <v>F</v>
      </c>
      <c r="I17" s="35"/>
    </row>
    <row r="18" spans="1:9" ht="16.5">
      <c r="A18" s="29">
        <v>4</v>
      </c>
      <c r="B18" s="38" t="s">
        <v>848</v>
      </c>
      <c r="C18" s="42" t="s">
        <v>849</v>
      </c>
      <c r="D18" s="43" t="s">
        <v>125</v>
      </c>
      <c r="E18" s="31">
        <v>6.333333333333333</v>
      </c>
      <c r="F18" s="11"/>
      <c r="G18" s="33">
        <f t="shared" si="0"/>
        <v>1.9</v>
      </c>
      <c r="H18" s="47" t="str">
        <f t="shared" si="1"/>
        <v>F</v>
      </c>
      <c r="I18" s="35"/>
    </row>
    <row r="19" spans="1:9" ht="16.5">
      <c r="A19" s="29">
        <v>5</v>
      </c>
      <c r="B19" s="38" t="s">
        <v>850</v>
      </c>
      <c r="C19" s="42" t="s">
        <v>851</v>
      </c>
      <c r="D19" s="43" t="s">
        <v>26</v>
      </c>
      <c r="E19" s="31">
        <v>5.333333333333333</v>
      </c>
      <c r="F19" s="11"/>
      <c r="G19" s="33">
        <f t="shared" si="0"/>
        <v>1.5999999999999999</v>
      </c>
      <c r="H19" s="47" t="str">
        <f t="shared" si="1"/>
        <v>F</v>
      </c>
      <c r="I19" s="35"/>
    </row>
    <row r="20" spans="1:9" ht="16.5">
      <c r="A20" s="29">
        <v>6</v>
      </c>
      <c r="B20" s="38" t="s">
        <v>852</v>
      </c>
      <c r="C20" s="42" t="s">
        <v>853</v>
      </c>
      <c r="D20" s="43" t="s">
        <v>26</v>
      </c>
      <c r="E20" s="31">
        <v>6.5</v>
      </c>
      <c r="F20" s="11"/>
      <c r="G20" s="33">
        <f t="shared" si="0"/>
        <v>1.95</v>
      </c>
      <c r="H20" s="47" t="str">
        <f t="shared" si="1"/>
        <v>F</v>
      </c>
      <c r="I20" s="35"/>
    </row>
    <row r="21" spans="1:9" ht="16.5">
      <c r="A21" s="29">
        <v>7</v>
      </c>
      <c r="B21" s="38" t="s">
        <v>854</v>
      </c>
      <c r="C21" s="42" t="s">
        <v>120</v>
      </c>
      <c r="D21" s="43" t="s">
        <v>26</v>
      </c>
      <c r="E21" s="31">
        <v>6.333333333333333</v>
      </c>
      <c r="F21" s="11"/>
      <c r="G21" s="33">
        <f t="shared" si="0"/>
        <v>1.9</v>
      </c>
      <c r="H21" s="47" t="str">
        <f t="shared" si="1"/>
        <v>F</v>
      </c>
      <c r="I21" s="35"/>
    </row>
    <row r="22" spans="1:9" ht="16.5">
      <c r="A22" s="29">
        <v>8</v>
      </c>
      <c r="B22" s="38" t="s">
        <v>855</v>
      </c>
      <c r="C22" s="42" t="s">
        <v>856</v>
      </c>
      <c r="D22" s="43" t="s">
        <v>175</v>
      </c>
      <c r="E22" s="31">
        <v>6.833333333333333</v>
      </c>
      <c r="F22" s="11"/>
      <c r="G22" s="33">
        <f t="shared" si="0"/>
        <v>2.0499999999999998</v>
      </c>
      <c r="H22" s="47" t="str">
        <f t="shared" si="1"/>
        <v>F</v>
      </c>
      <c r="I22" s="35"/>
    </row>
    <row r="23" spans="1:9" ht="16.5">
      <c r="A23" s="29">
        <v>9</v>
      </c>
      <c r="B23" s="38" t="s">
        <v>857</v>
      </c>
      <c r="C23" s="42" t="s">
        <v>858</v>
      </c>
      <c r="D23" s="43" t="s">
        <v>175</v>
      </c>
      <c r="E23" s="31">
        <v>6</v>
      </c>
      <c r="F23" s="11"/>
      <c r="G23" s="33">
        <f t="shared" si="0"/>
        <v>1.7999999999999998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859</v>
      </c>
      <c r="C24" s="42" t="s">
        <v>860</v>
      </c>
      <c r="D24" s="43" t="s">
        <v>175</v>
      </c>
      <c r="E24" s="31">
        <v>8</v>
      </c>
      <c r="F24" s="11"/>
      <c r="G24" s="33">
        <f t="shared" si="0"/>
        <v>2.4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861</v>
      </c>
      <c r="C25" s="42" t="s">
        <v>195</v>
      </c>
      <c r="D25" s="43" t="s">
        <v>274</v>
      </c>
      <c r="E25" s="31">
        <v>6</v>
      </c>
      <c r="F25" s="11"/>
      <c r="G25" s="33">
        <f t="shared" si="0"/>
        <v>1.7999999999999998</v>
      </c>
      <c r="H25" s="47" t="str">
        <f t="shared" si="1"/>
        <v>F</v>
      </c>
      <c r="I25" s="35"/>
    </row>
    <row r="26" spans="1:9" ht="16.5">
      <c r="A26" s="29">
        <v>12</v>
      </c>
      <c r="B26" s="38" t="s">
        <v>862</v>
      </c>
      <c r="C26" s="42" t="s">
        <v>863</v>
      </c>
      <c r="D26" s="43" t="s">
        <v>88</v>
      </c>
      <c r="E26" s="31">
        <v>8.3333333333333339</v>
      </c>
      <c r="F26" s="11"/>
      <c r="G26" s="33">
        <f t="shared" si="0"/>
        <v>2.5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864</v>
      </c>
      <c r="C27" s="42" t="s">
        <v>296</v>
      </c>
      <c r="D27" s="43" t="s">
        <v>88</v>
      </c>
      <c r="E27" s="31">
        <v>5.833333333333333</v>
      </c>
      <c r="F27" s="11"/>
      <c r="G27" s="33">
        <f t="shared" si="0"/>
        <v>1.7499999999999998</v>
      </c>
      <c r="H27" s="47" t="str">
        <f t="shared" si="1"/>
        <v>F</v>
      </c>
      <c r="I27" s="35"/>
    </row>
    <row r="28" spans="1:9" ht="16.5">
      <c r="A28" s="29">
        <v>14</v>
      </c>
      <c r="B28" s="38" t="s">
        <v>865</v>
      </c>
      <c r="C28" s="42" t="s">
        <v>109</v>
      </c>
      <c r="D28" s="43" t="s">
        <v>88</v>
      </c>
      <c r="E28" s="31"/>
      <c r="F28" s="11"/>
      <c r="G28" s="33">
        <f t="shared" si="0"/>
        <v>0</v>
      </c>
      <c r="H28" s="47" t="str">
        <f t="shared" si="1"/>
        <v>F</v>
      </c>
      <c r="I28" s="73" t="s">
        <v>1530</v>
      </c>
    </row>
    <row r="29" spans="1:9" ht="16.5">
      <c r="A29" s="29">
        <v>15</v>
      </c>
      <c r="B29" s="38" t="s">
        <v>866</v>
      </c>
      <c r="C29" s="42" t="s">
        <v>867</v>
      </c>
      <c r="D29" s="43" t="s">
        <v>164</v>
      </c>
      <c r="E29" s="31"/>
      <c r="F29" s="11"/>
      <c r="G29" s="33">
        <f t="shared" si="0"/>
        <v>0</v>
      </c>
      <c r="H29" s="47" t="str">
        <f t="shared" si="1"/>
        <v>F</v>
      </c>
      <c r="I29" s="73" t="s">
        <v>1530</v>
      </c>
    </row>
    <row r="30" spans="1:9" ht="16.5">
      <c r="A30" s="29">
        <v>16</v>
      </c>
      <c r="B30" s="38" t="s">
        <v>868</v>
      </c>
      <c r="C30" s="42" t="s">
        <v>869</v>
      </c>
      <c r="D30" s="43" t="s">
        <v>28</v>
      </c>
      <c r="E30" s="31">
        <v>7.333333333333333</v>
      </c>
      <c r="F30" s="11"/>
      <c r="G30" s="33">
        <f t="shared" si="0"/>
        <v>2.1999999999999997</v>
      </c>
      <c r="H30" s="47" t="str">
        <f t="shared" si="1"/>
        <v>F</v>
      </c>
      <c r="I30" s="35"/>
    </row>
    <row r="31" spans="1:9" ht="16.5">
      <c r="A31" s="29">
        <v>17</v>
      </c>
      <c r="B31" s="38" t="s">
        <v>870</v>
      </c>
      <c r="C31" s="42" t="s">
        <v>871</v>
      </c>
      <c r="D31" s="43" t="s">
        <v>28</v>
      </c>
      <c r="E31" s="31">
        <v>8.6666666666666661</v>
      </c>
      <c r="F31" s="11"/>
      <c r="G31" s="33">
        <f t="shared" si="0"/>
        <v>2.5999999999999996</v>
      </c>
      <c r="H31" s="47" t="str">
        <f t="shared" si="1"/>
        <v>F</v>
      </c>
      <c r="I31" s="35"/>
    </row>
    <row r="32" spans="1:9" ht="16.5">
      <c r="A32" s="29">
        <v>18</v>
      </c>
      <c r="B32" s="38" t="s">
        <v>872</v>
      </c>
      <c r="C32" s="42" t="s">
        <v>873</v>
      </c>
      <c r="D32" s="43" t="s">
        <v>289</v>
      </c>
      <c r="E32" s="31">
        <v>5</v>
      </c>
      <c r="F32" s="11"/>
      <c r="G32" s="33">
        <f t="shared" si="0"/>
        <v>1.5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874</v>
      </c>
      <c r="C33" s="42" t="s">
        <v>245</v>
      </c>
      <c r="D33" s="43" t="s">
        <v>30</v>
      </c>
      <c r="E33" s="31">
        <v>8</v>
      </c>
      <c r="F33" s="11"/>
      <c r="G33" s="33">
        <f t="shared" si="0"/>
        <v>2.4</v>
      </c>
      <c r="H33" s="47" t="str">
        <f t="shared" si="1"/>
        <v>F</v>
      </c>
      <c r="I33" s="35"/>
    </row>
    <row r="34" spans="1:9" ht="16.5">
      <c r="A34" s="29">
        <v>20</v>
      </c>
      <c r="B34" s="38" t="s">
        <v>875</v>
      </c>
      <c r="C34" s="42" t="s">
        <v>876</v>
      </c>
      <c r="D34" s="43" t="s">
        <v>30</v>
      </c>
      <c r="E34" s="31">
        <v>7.666666666666667</v>
      </c>
      <c r="F34" s="11"/>
      <c r="G34" s="33">
        <f t="shared" si="0"/>
        <v>2.2999999999999998</v>
      </c>
      <c r="H34" s="47" t="str">
        <f t="shared" si="1"/>
        <v>F</v>
      </c>
      <c r="I34" s="35"/>
    </row>
    <row r="35" spans="1:9" ht="16.5">
      <c r="A35" s="29">
        <v>21</v>
      </c>
      <c r="B35" s="38" t="s">
        <v>877</v>
      </c>
      <c r="C35" s="42" t="s">
        <v>878</v>
      </c>
      <c r="D35" s="43" t="s">
        <v>89</v>
      </c>
      <c r="E35" s="31">
        <v>5.833333333333333</v>
      </c>
      <c r="F35" s="11"/>
      <c r="G35" s="33">
        <f t="shared" si="0"/>
        <v>1.7499999999999998</v>
      </c>
      <c r="H35" s="47" t="str">
        <f t="shared" si="1"/>
        <v>F</v>
      </c>
      <c r="I35" s="35"/>
    </row>
    <row r="36" spans="1:9" ht="16.5">
      <c r="A36" s="29">
        <v>22</v>
      </c>
      <c r="B36" s="38" t="s">
        <v>879</v>
      </c>
      <c r="C36" s="42" t="s">
        <v>320</v>
      </c>
      <c r="D36" s="43" t="s">
        <v>89</v>
      </c>
      <c r="E36" s="31">
        <v>5.833333333333333</v>
      </c>
      <c r="F36" s="11"/>
      <c r="G36" s="33">
        <f t="shared" si="0"/>
        <v>1.7499999999999998</v>
      </c>
      <c r="H36" s="47" t="str">
        <f t="shared" si="1"/>
        <v>F</v>
      </c>
      <c r="I36" s="35"/>
    </row>
    <row r="37" spans="1:9" ht="16.5">
      <c r="A37" s="29">
        <v>23</v>
      </c>
      <c r="B37" s="38" t="s">
        <v>880</v>
      </c>
      <c r="C37" s="42" t="s">
        <v>881</v>
      </c>
      <c r="D37" s="43" t="s">
        <v>89</v>
      </c>
      <c r="E37" s="31"/>
      <c r="F37" s="11"/>
      <c r="G37" s="33">
        <f t="shared" si="0"/>
        <v>0</v>
      </c>
      <c r="H37" s="47" t="str">
        <f t="shared" si="1"/>
        <v>F</v>
      </c>
      <c r="I37" s="73" t="s">
        <v>1530</v>
      </c>
    </row>
    <row r="38" spans="1:9" ht="16.5">
      <c r="A38" s="29">
        <v>24</v>
      </c>
      <c r="B38" s="38" t="s">
        <v>882</v>
      </c>
      <c r="C38" s="42" t="s">
        <v>208</v>
      </c>
      <c r="D38" s="43" t="s">
        <v>33</v>
      </c>
      <c r="E38" s="31"/>
      <c r="F38" s="11"/>
      <c r="G38" s="33">
        <f t="shared" si="0"/>
        <v>0</v>
      </c>
      <c r="H38" s="47" t="str">
        <f t="shared" si="1"/>
        <v>F</v>
      </c>
      <c r="I38" s="73" t="s">
        <v>1530</v>
      </c>
    </row>
    <row r="39" spans="1:9" ht="16.5">
      <c r="A39" s="29">
        <v>25</v>
      </c>
      <c r="B39" s="38" t="s">
        <v>883</v>
      </c>
      <c r="C39" s="42" t="s">
        <v>192</v>
      </c>
      <c r="D39" s="43" t="s">
        <v>33</v>
      </c>
      <c r="E39" s="31">
        <v>5.166666666666667</v>
      </c>
      <c r="F39" s="11"/>
      <c r="G39" s="33">
        <f t="shared" si="0"/>
        <v>1.55</v>
      </c>
      <c r="H39" s="47" t="str">
        <f t="shared" si="1"/>
        <v>F</v>
      </c>
      <c r="I39" s="35"/>
    </row>
    <row r="40" spans="1:9" ht="16.5">
      <c r="A40" s="29">
        <v>26</v>
      </c>
      <c r="B40" s="38" t="s">
        <v>884</v>
      </c>
      <c r="C40" s="42" t="s">
        <v>885</v>
      </c>
      <c r="D40" s="43" t="s">
        <v>34</v>
      </c>
      <c r="E40" s="31">
        <v>2.3333333333333335</v>
      </c>
      <c r="F40" s="11"/>
      <c r="G40" s="33">
        <f t="shared" si="0"/>
        <v>0.70000000000000007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886</v>
      </c>
      <c r="C41" s="42" t="s">
        <v>887</v>
      </c>
      <c r="D41" s="43" t="s">
        <v>34</v>
      </c>
      <c r="E41" s="31">
        <v>5.666666666666667</v>
      </c>
      <c r="F41" s="11"/>
      <c r="G41" s="33">
        <f t="shared" si="0"/>
        <v>1.7</v>
      </c>
      <c r="H41" s="47" t="str">
        <f t="shared" si="1"/>
        <v>F</v>
      </c>
      <c r="I41" s="35"/>
    </row>
    <row r="42" spans="1:9" ht="16.5">
      <c r="A42" s="29">
        <v>28</v>
      </c>
      <c r="B42" s="38" t="s">
        <v>888</v>
      </c>
      <c r="C42" s="42" t="s">
        <v>889</v>
      </c>
      <c r="D42" s="43" t="s">
        <v>36</v>
      </c>
      <c r="E42" s="31">
        <v>4.166666666666667</v>
      </c>
      <c r="F42" s="11"/>
      <c r="G42" s="33">
        <f t="shared" si="0"/>
        <v>1.25</v>
      </c>
      <c r="H42" s="47" t="str">
        <f t="shared" si="1"/>
        <v>F</v>
      </c>
      <c r="I42" s="35"/>
    </row>
    <row r="43" spans="1:9" ht="16.5">
      <c r="A43" s="29">
        <v>29</v>
      </c>
      <c r="B43" s="38" t="s">
        <v>890</v>
      </c>
      <c r="C43" s="42" t="s">
        <v>891</v>
      </c>
      <c r="D43" s="43" t="s">
        <v>36</v>
      </c>
      <c r="E43" s="31">
        <v>8.5</v>
      </c>
      <c r="F43" s="11"/>
      <c r="G43" s="33">
        <f t="shared" si="0"/>
        <v>2.5499999999999998</v>
      </c>
      <c r="H43" s="47" t="str">
        <f t="shared" si="1"/>
        <v>F</v>
      </c>
      <c r="I43" s="35"/>
    </row>
    <row r="44" spans="1:9" ht="16.5">
      <c r="A44" s="29">
        <v>30</v>
      </c>
      <c r="B44" s="38" t="s">
        <v>892</v>
      </c>
      <c r="C44" s="42" t="s">
        <v>259</v>
      </c>
      <c r="D44" s="43" t="s">
        <v>36</v>
      </c>
      <c r="E44" s="31">
        <v>7</v>
      </c>
      <c r="F44" s="11"/>
      <c r="G44" s="33">
        <f t="shared" si="0"/>
        <v>2.1</v>
      </c>
      <c r="H44" s="47" t="str">
        <f t="shared" si="1"/>
        <v>F</v>
      </c>
      <c r="I44" s="35"/>
    </row>
    <row r="45" spans="1:9" ht="16.5">
      <c r="A45" s="29">
        <v>31</v>
      </c>
      <c r="B45" s="38" t="s">
        <v>893</v>
      </c>
      <c r="C45" s="42" t="s">
        <v>894</v>
      </c>
      <c r="D45" s="43" t="s">
        <v>36</v>
      </c>
      <c r="E45" s="31">
        <v>5.666666666666667</v>
      </c>
      <c r="F45" s="11"/>
      <c r="G45" s="33">
        <f t="shared" si="0"/>
        <v>1.7</v>
      </c>
      <c r="H45" s="47" t="str">
        <f t="shared" si="1"/>
        <v>F</v>
      </c>
      <c r="I45" s="35"/>
    </row>
    <row r="46" spans="1:9" ht="16.5">
      <c r="A46" s="29">
        <v>32</v>
      </c>
      <c r="B46" s="38" t="s">
        <v>895</v>
      </c>
      <c r="C46" s="42" t="s">
        <v>295</v>
      </c>
      <c r="D46" s="43" t="s">
        <v>92</v>
      </c>
      <c r="E46" s="31">
        <v>7</v>
      </c>
      <c r="F46" s="11"/>
      <c r="G46" s="33">
        <f t="shared" si="0"/>
        <v>2.1</v>
      </c>
      <c r="H46" s="47" t="str">
        <f t="shared" si="1"/>
        <v>F</v>
      </c>
      <c r="I46" s="35"/>
    </row>
    <row r="47" spans="1:9" ht="16.5">
      <c r="A47" s="29">
        <v>33</v>
      </c>
      <c r="B47" s="38" t="s">
        <v>896</v>
      </c>
      <c r="C47" s="42" t="s">
        <v>897</v>
      </c>
      <c r="D47" s="43" t="s">
        <v>128</v>
      </c>
      <c r="E47" s="31">
        <v>8.1666666666666661</v>
      </c>
      <c r="F47" s="11"/>
      <c r="G47" s="33">
        <f t="shared" si="0"/>
        <v>2.4499999999999997</v>
      </c>
      <c r="H47" s="47" t="str">
        <f t="shared" si="1"/>
        <v>F</v>
      </c>
      <c r="I47" s="35"/>
    </row>
    <row r="48" spans="1:9" ht="16.5">
      <c r="A48" s="29">
        <v>34</v>
      </c>
      <c r="B48" s="38" t="s">
        <v>898</v>
      </c>
      <c r="C48" s="42" t="s">
        <v>899</v>
      </c>
      <c r="D48" s="43" t="s">
        <v>37</v>
      </c>
      <c r="E48" s="31">
        <v>6</v>
      </c>
      <c r="F48" s="11"/>
      <c r="G48" s="33">
        <f t="shared" si="0"/>
        <v>1.7999999999999998</v>
      </c>
      <c r="H48" s="47" t="str">
        <f t="shared" si="1"/>
        <v>F</v>
      </c>
      <c r="I48" s="35"/>
    </row>
    <row r="49" spans="1:9" ht="16.5">
      <c r="A49" s="29">
        <v>35</v>
      </c>
      <c r="B49" s="38" t="s">
        <v>900</v>
      </c>
      <c r="C49" s="42" t="s">
        <v>90</v>
      </c>
      <c r="D49" s="43" t="s">
        <v>319</v>
      </c>
      <c r="E49" s="31">
        <v>6.5</v>
      </c>
      <c r="F49" s="11"/>
      <c r="G49" s="33">
        <f t="shared" si="0"/>
        <v>1.95</v>
      </c>
      <c r="H49" s="47" t="str">
        <f t="shared" si="1"/>
        <v>F</v>
      </c>
      <c r="I49" s="35"/>
    </row>
    <row r="50" spans="1:9" ht="16.5">
      <c r="A50" s="29">
        <v>36</v>
      </c>
      <c r="B50" s="38" t="s">
        <v>901</v>
      </c>
      <c r="C50" s="42" t="s">
        <v>40</v>
      </c>
      <c r="D50" s="43" t="s">
        <v>39</v>
      </c>
      <c r="E50" s="31">
        <v>4.833333333333333</v>
      </c>
      <c r="F50" s="11"/>
      <c r="G50" s="33">
        <f t="shared" si="0"/>
        <v>1.45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902</v>
      </c>
      <c r="C51" s="42" t="s">
        <v>118</v>
      </c>
      <c r="D51" s="43" t="s">
        <v>129</v>
      </c>
      <c r="E51" s="31">
        <v>5.833333333333333</v>
      </c>
      <c r="F51" s="11"/>
      <c r="G51" s="33">
        <f t="shared" si="0"/>
        <v>1.7499999999999998</v>
      </c>
      <c r="H51" s="47" t="str">
        <f t="shared" si="1"/>
        <v>F</v>
      </c>
      <c r="I51" s="35"/>
    </row>
    <row r="52" spans="1:9" ht="16.5">
      <c r="A52" s="29">
        <v>38</v>
      </c>
      <c r="B52" s="38" t="s">
        <v>903</v>
      </c>
      <c r="C52" s="42" t="s">
        <v>904</v>
      </c>
      <c r="D52" s="43" t="s">
        <v>905</v>
      </c>
      <c r="E52" s="31">
        <v>6.666666666666667</v>
      </c>
      <c r="F52" s="11"/>
      <c r="G52" s="33">
        <f t="shared" si="0"/>
        <v>2</v>
      </c>
      <c r="H52" s="47" t="str">
        <f t="shared" si="1"/>
        <v>F</v>
      </c>
      <c r="I52" s="35"/>
    </row>
    <row r="53" spans="1:9" ht="16.5">
      <c r="A53" s="29">
        <v>39</v>
      </c>
      <c r="B53" s="38" t="s">
        <v>906</v>
      </c>
      <c r="C53" s="42" t="s">
        <v>907</v>
      </c>
      <c r="D53" s="43" t="s">
        <v>905</v>
      </c>
      <c r="E53" s="31">
        <v>6</v>
      </c>
      <c r="F53" s="11"/>
      <c r="G53" s="33">
        <f t="shared" si="0"/>
        <v>1.7999999999999998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908</v>
      </c>
      <c r="C54" s="42" t="s">
        <v>909</v>
      </c>
      <c r="D54" s="43" t="s">
        <v>93</v>
      </c>
      <c r="E54" s="31">
        <v>4.5</v>
      </c>
      <c r="F54" s="11"/>
      <c r="G54" s="33">
        <f t="shared" si="0"/>
        <v>1.3499999999999999</v>
      </c>
      <c r="H54" s="47" t="str">
        <f t="shared" si="1"/>
        <v>F</v>
      </c>
      <c r="I54" s="35"/>
    </row>
    <row r="55" spans="1:9" ht="16.5">
      <c r="A55" s="29">
        <v>41</v>
      </c>
      <c r="B55" s="38" t="s">
        <v>910</v>
      </c>
      <c r="C55" s="42" t="s">
        <v>94</v>
      </c>
      <c r="D55" s="43" t="s">
        <v>41</v>
      </c>
      <c r="E55" s="31">
        <v>5.666666666666667</v>
      </c>
      <c r="F55" s="11"/>
      <c r="G55" s="33">
        <f t="shared" si="0"/>
        <v>1.7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911</v>
      </c>
      <c r="C56" s="42" t="s">
        <v>912</v>
      </c>
      <c r="D56" s="43" t="s">
        <v>41</v>
      </c>
      <c r="E56" s="31"/>
      <c r="F56" s="11"/>
      <c r="G56" s="33">
        <f t="shared" si="0"/>
        <v>0</v>
      </c>
      <c r="H56" s="47" t="str">
        <f t="shared" si="1"/>
        <v>F</v>
      </c>
      <c r="I56" s="73" t="s">
        <v>1530</v>
      </c>
    </row>
    <row r="57" spans="1:9" ht="16.5">
      <c r="A57" s="29">
        <v>43</v>
      </c>
      <c r="B57" s="38" t="s">
        <v>913</v>
      </c>
      <c r="C57" s="42" t="s">
        <v>914</v>
      </c>
      <c r="D57" s="43" t="s">
        <v>42</v>
      </c>
      <c r="E57" s="31">
        <v>8</v>
      </c>
      <c r="F57" s="11"/>
      <c r="G57" s="33">
        <f t="shared" si="0"/>
        <v>2.4</v>
      </c>
      <c r="H57" s="47" t="str">
        <f t="shared" si="1"/>
        <v>F</v>
      </c>
      <c r="I57" s="35"/>
    </row>
    <row r="58" spans="1:9" ht="16.5">
      <c r="A58" s="29">
        <v>44</v>
      </c>
      <c r="B58" s="38" t="s">
        <v>915</v>
      </c>
      <c r="C58" s="42" t="s">
        <v>40</v>
      </c>
      <c r="D58" s="43" t="s">
        <v>42</v>
      </c>
      <c r="E58" s="31"/>
      <c r="F58" s="11"/>
      <c r="G58" s="33">
        <f t="shared" si="0"/>
        <v>0</v>
      </c>
      <c r="H58" s="47" t="str">
        <f t="shared" si="1"/>
        <v>F</v>
      </c>
      <c r="I58" s="73" t="s">
        <v>1530</v>
      </c>
    </row>
    <row r="59" spans="1:9" ht="16.5">
      <c r="A59" s="29">
        <v>45</v>
      </c>
      <c r="B59" s="38" t="s">
        <v>916</v>
      </c>
      <c r="C59" s="42" t="s">
        <v>402</v>
      </c>
      <c r="D59" s="43" t="s">
        <v>43</v>
      </c>
      <c r="E59" s="31">
        <v>7.5</v>
      </c>
      <c r="F59" s="11"/>
      <c r="G59" s="33">
        <f t="shared" si="0"/>
        <v>2.25</v>
      </c>
      <c r="H59" s="47" t="str">
        <f t="shared" si="1"/>
        <v>F</v>
      </c>
      <c r="I59" s="35"/>
    </row>
    <row r="60" spans="1:9" ht="16.5">
      <c r="A60" s="29">
        <v>46</v>
      </c>
      <c r="B60" s="38" t="s">
        <v>917</v>
      </c>
      <c r="C60" s="42" t="s">
        <v>192</v>
      </c>
      <c r="D60" s="43" t="s">
        <v>43</v>
      </c>
      <c r="E60" s="31"/>
      <c r="F60" s="11"/>
      <c r="G60" s="33">
        <f t="shared" si="0"/>
        <v>0</v>
      </c>
      <c r="H60" s="47" t="str">
        <f t="shared" si="1"/>
        <v>F</v>
      </c>
      <c r="I60" s="73" t="s">
        <v>1530</v>
      </c>
    </row>
    <row r="61" spans="1:9" ht="16.5">
      <c r="A61" s="29">
        <v>47</v>
      </c>
      <c r="B61" s="38" t="s">
        <v>918</v>
      </c>
      <c r="C61" s="42" t="s">
        <v>919</v>
      </c>
      <c r="D61" s="43" t="s">
        <v>43</v>
      </c>
      <c r="E61" s="31">
        <v>5.5</v>
      </c>
      <c r="F61" s="11"/>
      <c r="G61" s="33">
        <f t="shared" si="0"/>
        <v>1.65</v>
      </c>
      <c r="H61" s="47" t="str">
        <f t="shared" si="1"/>
        <v>F</v>
      </c>
      <c r="I61" s="35"/>
    </row>
    <row r="62" spans="1:9" ht="16.5">
      <c r="A62" s="29">
        <v>48</v>
      </c>
      <c r="B62" s="38" t="s">
        <v>920</v>
      </c>
      <c r="C62" s="42" t="s">
        <v>921</v>
      </c>
      <c r="D62" s="43" t="s">
        <v>46</v>
      </c>
      <c r="E62" s="31">
        <v>4.666666666666667</v>
      </c>
      <c r="F62" s="11"/>
      <c r="G62" s="33">
        <f t="shared" si="0"/>
        <v>1.4000000000000001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922</v>
      </c>
      <c r="C63" s="42" t="s">
        <v>923</v>
      </c>
      <c r="D63" s="43" t="s">
        <v>130</v>
      </c>
      <c r="E63" s="31"/>
      <c r="F63" s="11"/>
      <c r="G63" s="33">
        <f t="shared" si="0"/>
        <v>0</v>
      </c>
      <c r="H63" s="47" t="str">
        <f t="shared" si="1"/>
        <v>F</v>
      </c>
      <c r="I63" s="73" t="s">
        <v>1530</v>
      </c>
    </row>
    <row r="64" spans="1:9" ht="16.5">
      <c r="A64" s="29">
        <v>50</v>
      </c>
      <c r="B64" s="38" t="s">
        <v>924</v>
      </c>
      <c r="C64" s="42" t="s">
        <v>109</v>
      </c>
      <c r="D64" s="43" t="s">
        <v>130</v>
      </c>
      <c r="E64" s="31">
        <v>2</v>
      </c>
      <c r="F64" s="11"/>
      <c r="G64" s="33">
        <f t="shared" si="0"/>
        <v>0.6</v>
      </c>
      <c r="H64" s="47" t="str">
        <f t="shared" si="1"/>
        <v>F</v>
      </c>
      <c r="I64" s="35"/>
    </row>
    <row r="65" spans="1:9" ht="16.5">
      <c r="A65" s="29">
        <v>51</v>
      </c>
      <c r="B65" s="38" t="s">
        <v>925</v>
      </c>
      <c r="C65" s="42" t="s">
        <v>245</v>
      </c>
      <c r="D65" s="43" t="s">
        <v>202</v>
      </c>
      <c r="E65" s="31">
        <v>1.3333333333333333</v>
      </c>
      <c r="F65" s="11"/>
      <c r="G65" s="33">
        <f t="shared" si="0"/>
        <v>0.39999999999999997</v>
      </c>
      <c r="H65" s="47" t="str">
        <f t="shared" si="1"/>
        <v>F</v>
      </c>
      <c r="I65" s="35"/>
    </row>
    <row r="66" spans="1:9" ht="16.5">
      <c r="A66" s="29">
        <v>52</v>
      </c>
      <c r="B66" s="38" t="s">
        <v>926</v>
      </c>
      <c r="C66" s="42" t="s">
        <v>927</v>
      </c>
      <c r="D66" s="43" t="s">
        <v>180</v>
      </c>
      <c r="E66" s="31">
        <v>6.166666666666667</v>
      </c>
      <c r="F66" s="11"/>
      <c r="G66" s="33">
        <f t="shared" si="0"/>
        <v>1.85</v>
      </c>
      <c r="H66" s="47" t="str">
        <f t="shared" si="1"/>
        <v>F</v>
      </c>
      <c r="I66" s="35"/>
    </row>
    <row r="67" spans="1:9" ht="16.5">
      <c r="A67" s="29">
        <v>53</v>
      </c>
      <c r="B67" s="74" t="s">
        <v>1531</v>
      </c>
      <c r="C67" s="75" t="s">
        <v>1532</v>
      </c>
      <c r="D67" s="75" t="s">
        <v>51</v>
      </c>
      <c r="E67" s="31">
        <v>9.5</v>
      </c>
      <c r="F67" s="11"/>
      <c r="G67" s="33">
        <f t="shared" si="0"/>
        <v>2.85</v>
      </c>
      <c r="H67" s="47" t="str">
        <f t="shared" si="1"/>
        <v>F</v>
      </c>
      <c r="I67" s="35" t="s">
        <v>1533</v>
      </c>
    </row>
    <row r="68" spans="1:9" ht="16.5">
      <c r="A68" s="36">
        <v>54</v>
      </c>
      <c r="B68" s="52"/>
      <c r="C68" s="54"/>
      <c r="D68" s="55"/>
      <c r="E68" s="39"/>
      <c r="F68" s="26"/>
      <c r="G68" s="45">
        <f t="shared" si="0"/>
        <v>0</v>
      </c>
      <c r="H68" s="53" t="str">
        <f t="shared" si="1"/>
        <v>F</v>
      </c>
      <c r="I68" s="4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>
      <c r="A71" s="100" t="s">
        <v>19</v>
      </c>
      <c r="B71" s="100"/>
      <c r="C71" s="100"/>
      <c r="D71" s="16">
        <f>COUNTIF(G15:G68,"&gt;=5")</f>
        <v>0</v>
      </c>
      <c r="E71" s="17">
        <f>D71/D70</f>
        <v>0</v>
      </c>
      <c r="F71" s="18"/>
      <c r="G71" s="1"/>
      <c r="H71" s="1"/>
      <c r="I71" s="1"/>
    </row>
    <row r="72" spans="1:9" ht="15.75">
      <c r="A72" s="100" t="s">
        <v>20</v>
      </c>
      <c r="B72" s="100"/>
      <c r="C72" s="100"/>
      <c r="D72" s="16"/>
      <c r="E72" s="17">
        <f>D72/D70</f>
        <v>0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20 tháng 5 năm 2016</v>
      </c>
      <c r="F74" s="97"/>
      <c r="G74" s="97"/>
      <c r="H74" s="97"/>
      <c r="I74" s="97"/>
    </row>
    <row r="75" spans="1:9" ht="15.75">
      <c r="A75" s="81" t="s">
        <v>272</v>
      </c>
      <c r="B75" s="81"/>
      <c r="C75" s="81"/>
      <c r="D75" s="1"/>
      <c r="E75" s="81" t="s">
        <v>21</v>
      </c>
      <c r="F75" s="81"/>
      <c r="G75" s="81"/>
      <c r="H75" s="81"/>
      <c r="I75" s="81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</sheetData>
  <protectedRanges>
    <protectedRange sqref="A76:D76" name="Range5"/>
    <protectedRange sqref="I16:I27 I30:I36 I39:I55 I57 I59 I61:I62 I64:I68" name="Range4"/>
    <protectedRange sqref="B68:F68 E15:F67" name="Range3"/>
    <protectedRange sqref="A4" name="Range1"/>
    <protectedRange sqref="E13:F13" name="Range6"/>
    <protectedRange sqref="C9" name="Range2_1"/>
    <protectedRange sqref="E76:I76" name="Range5_1_1"/>
    <protectedRange sqref="B15:D66" name="Range3_3_2"/>
    <protectedRange sqref="I15" name="Range4_1"/>
    <protectedRange sqref="I28" name="Range4_2"/>
    <protectedRange sqref="I29" name="Range4_3"/>
    <protectedRange sqref="I37" name="Range4_4"/>
    <protectedRange sqref="I38" name="Range4_5"/>
    <protectedRange sqref="I56" name="Range4_6"/>
    <protectedRange sqref="I58" name="Range4_7"/>
    <protectedRange sqref="I60" name="Range4_8"/>
    <protectedRange sqref="I63" name="Range4_9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</mergeCells>
  <conditionalFormatting sqref="H15:H68">
    <cfRule type="cellIs" dxfId="15" priority="2" stopIfTrue="1" operator="equal">
      <formula>"F"</formula>
    </cfRule>
  </conditionalFormatting>
  <conditionalFormatting sqref="G15:G68">
    <cfRule type="expression" dxfId="14" priority="1" stopIfTrue="1">
      <formula>MAX(#REF!)&lt;4</formula>
    </cfRule>
  </conditionalFormatting>
  <pageMargins left="0.40625" right="1.0416666666666701E-2" top="0.75" bottom="0.13541666666666699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76"/>
  <sheetViews>
    <sheetView view="pageLayout" zoomScaleNormal="100" workbookViewId="0">
      <selection activeCell="A6" sqref="A6:I6"/>
    </sheetView>
  </sheetViews>
  <sheetFormatPr defaultRowHeight="15"/>
  <cols>
    <col min="1" max="1" width="5.85546875" customWidth="1"/>
    <col min="2" max="2" width="14.42578125" customWidth="1"/>
    <col min="3" max="3" width="25.5703125" customWidth="1"/>
    <col min="4" max="4" width="8.570312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9" ht="18.75">
      <c r="A9" s="79" t="s">
        <v>7</v>
      </c>
      <c r="B9" s="79"/>
      <c r="C9" s="79" t="s">
        <v>928</v>
      </c>
      <c r="D9" s="79"/>
      <c r="E9" s="79" t="s">
        <v>8</v>
      </c>
      <c r="F9" s="79"/>
      <c r="G9" s="78" t="s">
        <v>1537</v>
      </c>
      <c r="H9" s="3"/>
      <c r="I9" s="3"/>
    </row>
    <row r="10" spans="1:9" ht="15.75">
      <c r="A10" s="79" t="s">
        <v>9</v>
      </c>
      <c r="B10" s="79"/>
      <c r="C10" s="79" t="s">
        <v>1535</v>
      </c>
      <c r="D10" s="79"/>
      <c r="E10" s="19" t="s">
        <v>284</v>
      </c>
      <c r="F10" s="4"/>
      <c r="G10" s="76" t="s">
        <v>1534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929</v>
      </c>
      <c r="C15" s="40" t="s">
        <v>81</v>
      </c>
      <c r="D15" s="41" t="s">
        <v>47</v>
      </c>
      <c r="E15" s="30">
        <v>6.166666666666667</v>
      </c>
      <c r="F15" s="9"/>
      <c r="G15" s="32">
        <f>E15*$E$13+F15*$F$13</f>
        <v>1.85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>
      <c r="A16" s="29">
        <v>2</v>
      </c>
      <c r="B16" s="38" t="s">
        <v>930</v>
      </c>
      <c r="C16" s="42" t="s">
        <v>109</v>
      </c>
      <c r="D16" s="43" t="s">
        <v>47</v>
      </c>
      <c r="E16" s="31">
        <v>0</v>
      </c>
      <c r="F16" s="11"/>
      <c r="G16" s="33">
        <f t="shared" ref="G16:G68" si="0">E16*$E$13+F16*$F$13</f>
        <v>0</v>
      </c>
      <c r="H16" s="47" t="str">
        <f t="shared" ref="H16:H68" si="1">IF(G16&lt;4,"F",IF(G16&lt;=4.9,"D",IF(G16&lt;=5.4,"D+",IF(G16&lt;=5.9,"C",IF(G16&lt;=6.9,"C+",IF(G16&lt;=7.9,"B",IF(G16&lt;=8.4,"B+","A")))))))</f>
        <v>F</v>
      </c>
      <c r="I16" s="73" t="s">
        <v>1530</v>
      </c>
    </row>
    <row r="17" spans="1:9" ht="16.5">
      <c r="A17" s="29">
        <v>3</v>
      </c>
      <c r="B17" s="38" t="s">
        <v>931</v>
      </c>
      <c r="C17" s="42" t="s">
        <v>932</v>
      </c>
      <c r="D17" s="43" t="s">
        <v>47</v>
      </c>
      <c r="E17" s="31">
        <v>0</v>
      </c>
      <c r="F17" s="11"/>
      <c r="G17" s="33">
        <f t="shared" si="0"/>
        <v>0</v>
      </c>
      <c r="H17" s="47" t="str">
        <f t="shared" si="1"/>
        <v>F</v>
      </c>
      <c r="I17" s="73" t="s">
        <v>1530</v>
      </c>
    </row>
    <row r="18" spans="1:9" ht="16.5">
      <c r="A18" s="29">
        <v>4</v>
      </c>
      <c r="B18" s="38" t="s">
        <v>933</v>
      </c>
      <c r="C18" s="42" t="s">
        <v>934</v>
      </c>
      <c r="D18" s="43" t="s">
        <v>47</v>
      </c>
      <c r="E18" s="31">
        <v>5.5</v>
      </c>
      <c r="F18" s="11"/>
      <c r="G18" s="33">
        <f t="shared" si="0"/>
        <v>1.65</v>
      </c>
      <c r="H18" s="47" t="str">
        <f t="shared" si="1"/>
        <v>F</v>
      </c>
      <c r="I18" s="35"/>
    </row>
    <row r="19" spans="1:9" ht="16.5">
      <c r="A19" s="29">
        <v>5</v>
      </c>
      <c r="B19" s="38" t="s">
        <v>935</v>
      </c>
      <c r="C19" s="42" t="s">
        <v>936</v>
      </c>
      <c r="D19" s="43" t="s">
        <v>201</v>
      </c>
      <c r="E19" s="31">
        <v>7.333333333333333</v>
      </c>
      <c r="F19" s="11"/>
      <c r="G19" s="33">
        <f t="shared" si="0"/>
        <v>2.1999999999999997</v>
      </c>
      <c r="H19" s="47" t="str">
        <f t="shared" si="1"/>
        <v>F</v>
      </c>
      <c r="I19" s="35"/>
    </row>
    <row r="20" spans="1:9" ht="16.5">
      <c r="A20" s="29">
        <v>6</v>
      </c>
      <c r="B20" s="38" t="s">
        <v>937</v>
      </c>
      <c r="C20" s="42" t="s">
        <v>186</v>
      </c>
      <c r="D20" s="43" t="s">
        <v>188</v>
      </c>
      <c r="E20" s="31">
        <v>5.166666666666667</v>
      </c>
      <c r="F20" s="11"/>
      <c r="G20" s="33">
        <f t="shared" si="0"/>
        <v>1.55</v>
      </c>
      <c r="H20" s="47" t="str">
        <f t="shared" si="1"/>
        <v>F</v>
      </c>
      <c r="I20" s="35"/>
    </row>
    <row r="21" spans="1:9" ht="16.5">
      <c r="A21" s="29">
        <v>7</v>
      </c>
      <c r="B21" s="38" t="s">
        <v>938</v>
      </c>
      <c r="C21" s="42" t="s">
        <v>939</v>
      </c>
      <c r="D21" s="43" t="s">
        <v>323</v>
      </c>
      <c r="E21" s="31">
        <v>7.166666666666667</v>
      </c>
      <c r="F21" s="11"/>
      <c r="G21" s="33">
        <f t="shared" si="0"/>
        <v>2.15</v>
      </c>
      <c r="H21" s="47" t="str">
        <f t="shared" si="1"/>
        <v>F</v>
      </c>
      <c r="I21" s="35"/>
    </row>
    <row r="22" spans="1:9" ht="16.5">
      <c r="A22" s="29">
        <v>8</v>
      </c>
      <c r="B22" s="38" t="s">
        <v>940</v>
      </c>
      <c r="C22" s="42" t="s">
        <v>941</v>
      </c>
      <c r="D22" s="43" t="s">
        <v>97</v>
      </c>
      <c r="E22" s="31">
        <v>0</v>
      </c>
      <c r="F22" s="11"/>
      <c r="G22" s="33">
        <f t="shared" si="0"/>
        <v>0</v>
      </c>
      <c r="H22" s="47" t="str">
        <f t="shared" si="1"/>
        <v>F</v>
      </c>
      <c r="I22" s="73" t="s">
        <v>1530</v>
      </c>
    </row>
    <row r="23" spans="1:9" ht="16.5">
      <c r="A23" s="29">
        <v>9</v>
      </c>
      <c r="B23" s="38" t="s">
        <v>942</v>
      </c>
      <c r="C23" s="42" t="s">
        <v>943</v>
      </c>
      <c r="D23" s="43" t="s">
        <v>48</v>
      </c>
      <c r="E23" s="31">
        <v>6.5</v>
      </c>
      <c r="F23" s="11"/>
      <c r="G23" s="33">
        <f t="shared" si="0"/>
        <v>1.95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944</v>
      </c>
      <c r="C24" s="42" t="s">
        <v>295</v>
      </c>
      <c r="D24" s="43" t="s">
        <v>49</v>
      </c>
      <c r="E24" s="31">
        <v>7.333333333333333</v>
      </c>
      <c r="F24" s="11"/>
      <c r="G24" s="33">
        <f t="shared" si="0"/>
        <v>2.1999999999999997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945</v>
      </c>
      <c r="C25" s="42" t="s">
        <v>946</v>
      </c>
      <c r="D25" s="43" t="s">
        <v>149</v>
      </c>
      <c r="E25" s="31">
        <v>8.6666666666666661</v>
      </c>
      <c r="F25" s="11"/>
      <c r="G25" s="33">
        <f t="shared" si="0"/>
        <v>2.5999999999999996</v>
      </c>
      <c r="H25" s="47" t="str">
        <f t="shared" si="1"/>
        <v>F</v>
      </c>
      <c r="I25" s="35"/>
    </row>
    <row r="26" spans="1:9" ht="16.5">
      <c r="A26" s="29">
        <v>12</v>
      </c>
      <c r="B26" s="38" t="s">
        <v>947</v>
      </c>
      <c r="C26" s="42" t="s">
        <v>948</v>
      </c>
      <c r="D26" s="43" t="s">
        <v>50</v>
      </c>
      <c r="E26" s="31">
        <v>8</v>
      </c>
      <c r="F26" s="11"/>
      <c r="G26" s="33">
        <f t="shared" si="0"/>
        <v>2.4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949</v>
      </c>
      <c r="C27" s="42" t="s">
        <v>950</v>
      </c>
      <c r="D27" s="43" t="s">
        <v>951</v>
      </c>
      <c r="E27" s="31">
        <v>0</v>
      </c>
      <c r="F27" s="11"/>
      <c r="G27" s="33">
        <f t="shared" si="0"/>
        <v>0</v>
      </c>
      <c r="H27" s="47" t="str">
        <f t="shared" si="1"/>
        <v>F</v>
      </c>
      <c r="I27" s="73" t="s">
        <v>1530</v>
      </c>
    </row>
    <row r="28" spans="1:9" ht="16.5">
      <c r="A28" s="29">
        <v>14</v>
      </c>
      <c r="B28" s="38" t="s">
        <v>952</v>
      </c>
      <c r="C28" s="42" t="s">
        <v>953</v>
      </c>
      <c r="D28" s="43" t="s">
        <v>151</v>
      </c>
      <c r="E28" s="31">
        <v>6.833333333333333</v>
      </c>
      <c r="F28" s="11"/>
      <c r="G28" s="33">
        <f t="shared" si="0"/>
        <v>2.0499999999999998</v>
      </c>
      <c r="H28" s="47" t="str">
        <f t="shared" si="1"/>
        <v>F</v>
      </c>
      <c r="I28" s="35"/>
    </row>
    <row r="29" spans="1:9" ht="16.5">
      <c r="A29" s="29">
        <v>15</v>
      </c>
      <c r="B29" s="38" t="s">
        <v>954</v>
      </c>
      <c r="C29" s="42" t="s">
        <v>65</v>
      </c>
      <c r="D29" s="43" t="s">
        <v>181</v>
      </c>
      <c r="E29" s="31">
        <v>0</v>
      </c>
      <c r="F29" s="11"/>
      <c r="G29" s="33">
        <f t="shared" si="0"/>
        <v>0</v>
      </c>
      <c r="H29" s="47" t="str">
        <f t="shared" si="1"/>
        <v>F</v>
      </c>
      <c r="I29" s="73" t="s">
        <v>1530</v>
      </c>
    </row>
    <row r="30" spans="1:9" ht="16.5">
      <c r="A30" s="29">
        <v>16</v>
      </c>
      <c r="B30" s="38" t="s">
        <v>955</v>
      </c>
      <c r="C30" s="42" t="s">
        <v>35</v>
      </c>
      <c r="D30" s="43" t="s">
        <v>181</v>
      </c>
      <c r="E30" s="31">
        <v>8.8333333333333339</v>
      </c>
      <c r="F30" s="11"/>
      <c r="G30" s="33">
        <f t="shared" si="0"/>
        <v>2.65</v>
      </c>
      <c r="H30" s="47" t="str">
        <f t="shared" si="1"/>
        <v>F</v>
      </c>
      <c r="I30" s="35"/>
    </row>
    <row r="31" spans="1:9" ht="16.5">
      <c r="A31" s="29">
        <v>17</v>
      </c>
      <c r="B31" s="38" t="s">
        <v>956</v>
      </c>
      <c r="C31" s="42" t="s">
        <v>957</v>
      </c>
      <c r="D31" s="43" t="s">
        <v>54</v>
      </c>
      <c r="E31" s="31">
        <v>0</v>
      </c>
      <c r="F31" s="11"/>
      <c r="G31" s="33">
        <f t="shared" si="0"/>
        <v>0</v>
      </c>
      <c r="H31" s="47" t="str">
        <f t="shared" si="1"/>
        <v>F</v>
      </c>
      <c r="I31" s="73" t="s">
        <v>1530</v>
      </c>
    </row>
    <row r="32" spans="1:9" ht="16.5">
      <c r="A32" s="29">
        <v>18</v>
      </c>
      <c r="B32" s="38" t="s">
        <v>958</v>
      </c>
      <c r="C32" s="42" t="s">
        <v>959</v>
      </c>
      <c r="D32" s="43" t="s">
        <v>52</v>
      </c>
      <c r="E32" s="31">
        <v>7.666666666666667</v>
      </c>
      <c r="F32" s="11"/>
      <c r="G32" s="33">
        <f t="shared" si="0"/>
        <v>2.2999999999999998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960</v>
      </c>
      <c r="C33" s="42" t="s">
        <v>59</v>
      </c>
      <c r="D33" s="43" t="s">
        <v>152</v>
      </c>
      <c r="E33" s="31">
        <v>8.5</v>
      </c>
      <c r="F33" s="11"/>
      <c r="G33" s="33">
        <f t="shared" si="0"/>
        <v>2.5499999999999998</v>
      </c>
      <c r="H33" s="47" t="str">
        <f t="shared" si="1"/>
        <v>F</v>
      </c>
      <c r="I33" s="35"/>
    </row>
    <row r="34" spans="1:9" ht="16.5">
      <c r="A34" s="29">
        <v>20</v>
      </c>
      <c r="B34" s="38" t="s">
        <v>961</v>
      </c>
      <c r="C34" s="42" t="s">
        <v>220</v>
      </c>
      <c r="D34" s="43" t="s">
        <v>152</v>
      </c>
      <c r="E34" s="31">
        <v>7.5</v>
      </c>
      <c r="F34" s="11"/>
      <c r="G34" s="33">
        <f t="shared" si="0"/>
        <v>2.25</v>
      </c>
      <c r="H34" s="47" t="str">
        <f t="shared" si="1"/>
        <v>F</v>
      </c>
      <c r="I34" s="35"/>
    </row>
    <row r="35" spans="1:9" ht="16.5">
      <c r="A35" s="29">
        <v>21</v>
      </c>
      <c r="B35" s="38" t="s">
        <v>962</v>
      </c>
      <c r="C35" s="42" t="s">
        <v>963</v>
      </c>
      <c r="D35" s="43" t="s">
        <v>964</v>
      </c>
      <c r="E35" s="31">
        <v>8.5</v>
      </c>
      <c r="F35" s="11"/>
      <c r="G35" s="33">
        <f t="shared" si="0"/>
        <v>2.5499999999999998</v>
      </c>
      <c r="H35" s="47" t="str">
        <f t="shared" si="1"/>
        <v>F</v>
      </c>
      <c r="I35" s="35"/>
    </row>
    <row r="36" spans="1:9" ht="16.5">
      <c r="A36" s="29">
        <v>22</v>
      </c>
      <c r="B36" s="38" t="s">
        <v>965</v>
      </c>
      <c r="C36" s="42" t="s">
        <v>966</v>
      </c>
      <c r="D36" s="43" t="s">
        <v>100</v>
      </c>
      <c r="E36" s="31">
        <v>7.833333333333333</v>
      </c>
      <c r="F36" s="11"/>
      <c r="G36" s="33">
        <f t="shared" si="0"/>
        <v>2.3499999999999996</v>
      </c>
      <c r="H36" s="47" t="str">
        <f t="shared" si="1"/>
        <v>F</v>
      </c>
      <c r="I36" s="35"/>
    </row>
    <row r="37" spans="1:9" ht="16.5">
      <c r="A37" s="29">
        <v>23</v>
      </c>
      <c r="B37" s="38" t="s">
        <v>967</v>
      </c>
      <c r="C37" s="42" t="s">
        <v>62</v>
      </c>
      <c r="D37" s="43" t="s">
        <v>167</v>
      </c>
      <c r="E37" s="31">
        <v>0</v>
      </c>
      <c r="F37" s="11"/>
      <c r="G37" s="33">
        <f t="shared" si="0"/>
        <v>0</v>
      </c>
      <c r="H37" s="47" t="str">
        <f t="shared" si="1"/>
        <v>F</v>
      </c>
      <c r="I37" s="73" t="s">
        <v>1530</v>
      </c>
    </row>
    <row r="38" spans="1:9" ht="16.5">
      <c r="A38" s="29">
        <v>24</v>
      </c>
      <c r="B38" s="38" t="s">
        <v>968</v>
      </c>
      <c r="C38" s="42" t="s">
        <v>969</v>
      </c>
      <c r="D38" s="43" t="s">
        <v>167</v>
      </c>
      <c r="E38" s="31">
        <v>0</v>
      </c>
      <c r="F38" s="11"/>
      <c r="G38" s="33">
        <f t="shared" si="0"/>
        <v>0</v>
      </c>
      <c r="H38" s="47" t="str">
        <f t="shared" si="1"/>
        <v>F</v>
      </c>
      <c r="I38" s="73" t="s">
        <v>1530</v>
      </c>
    </row>
    <row r="39" spans="1:9" ht="16.5">
      <c r="A39" s="29">
        <v>25</v>
      </c>
      <c r="B39" s="38" t="s">
        <v>970</v>
      </c>
      <c r="C39" s="42" t="s">
        <v>579</v>
      </c>
      <c r="D39" s="43" t="s">
        <v>101</v>
      </c>
      <c r="E39" s="31">
        <v>8.3333333333333339</v>
      </c>
      <c r="F39" s="11"/>
      <c r="G39" s="33">
        <f t="shared" si="0"/>
        <v>2.5</v>
      </c>
      <c r="H39" s="47" t="str">
        <f t="shared" si="1"/>
        <v>F</v>
      </c>
      <c r="I39" s="35"/>
    </row>
    <row r="40" spans="1:9" ht="16.5">
      <c r="A40" s="29">
        <v>26</v>
      </c>
      <c r="B40" s="38" t="s">
        <v>971</v>
      </c>
      <c r="C40" s="42" t="s">
        <v>972</v>
      </c>
      <c r="D40" s="43" t="s">
        <v>973</v>
      </c>
      <c r="E40" s="31">
        <v>0</v>
      </c>
      <c r="F40" s="11"/>
      <c r="G40" s="33">
        <f t="shared" si="0"/>
        <v>0</v>
      </c>
      <c r="H40" s="47" t="str">
        <f t="shared" si="1"/>
        <v>F</v>
      </c>
      <c r="I40" s="73" t="s">
        <v>1530</v>
      </c>
    </row>
    <row r="41" spans="1:9" ht="16.5">
      <c r="A41" s="29">
        <v>27</v>
      </c>
      <c r="B41" s="38" t="s">
        <v>974</v>
      </c>
      <c r="C41" s="42" t="s">
        <v>178</v>
      </c>
      <c r="D41" s="43" t="s">
        <v>56</v>
      </c>
      <c r="E41" s="31">
        <v>8.6666666666666661</v>
      </c>
      <c r="F41" s="11"/>
      <c r="G41" s="33">
        <f t="shared" si="0"/>
        <v>2.5999999999999996</v>
      </c>
      <c r="H41" s="47" t="str">
        <f t="shared" si="1"/>
        <v>F</v>
      </c>
      <c r="I41" s="35"/>
    </row>
    <row r="42" spans="1:9" ht="16.5">
      <c r="A42" s="29">
        <v>28</v>
      </c>
      <c r="B42" s="38" t="s">
        <v>975</v>
      </c>
      <c r="C42" s="42" t="s">
        <v>94</v>
      </c>
      <c r="D42" s="43" t="s">
        <v>57</v>
      </c>
      <c r="E42" s="31">
        <v>0</v>
      </c>
      <c r="F42" s="11"/>
      <c r="G42" s="33">
        <f t="shared" si="0"/>
        <v>0</v>
      </c>
      <c r="H42" s="47" t="str">
        <f t="shared" si="1"/>
        <v>F</v>
      </c>
      <c r="I42" s="73" t="s">
        <v>1530</v>
      </c>
    </row>
    <row r="43" spans="1:9" ht="16.5">
      <c r="A43" s="29">
        <v>29</v>
      </c>
      <c r="B43" s="38" t="s">
        <v>976</v>
      </c>
      <c r="C43" s="42" t="s">
        <v>977</v>
      </c>
      <c r="D43" s="43" t="s">
        <v>57</v>
      </c>
      <c r="E43" s="31">
        <v>8</v>
      </c>
      <c r="F43" s="11"/>
      <c r="G43" s="33">
        <f t="shared" si="0"/>
        <v>2.4</v>
      </c>
      <c r="H43" s="47" t="str">
        <f t="shared" si="1"/>
        <v>F</v>
      </c>
      <c r="I43" s="35"/>
    </row>
    <row r="44" spans="1:9" ht="16.5">
      <c r="A44" s="29">
        <v>30</v>
      </c>
      <c r="B44" s="38" t="s">
        <v>978</v>
      </c>
      <c r="C44" s="42" t="s">
        <v>118</v>
      </c>
      <c r="D44" s="43" t="s">
        <v>103</v>
      </c>
      <c r="E44" s="31">
        <v>4.833333333333333</v>
      </c>
      <c r="F44" s="11"/>
      <c r="G44" s="33">
        <f t="shared" si="0"/>
        <v>1.45</v>
      </c>
      <c r="H44" s="47" t="str">
        <f t="shared" si="1"/>
        <v>F</v>
      </c>
      <c r="I44" s="35"/>
    </row>
    <row r="45" spans="1:9" ht="16.5">
      <c r="A45" s="29">
        <v>31</v>
      </c>
      <c r="B45" s="38" t="s">
        <v>979</v>
      </c>
      <c r="C45" s="42" t="s">
        <v>980</v>
      </c>
      <c r="D45" s="43" t="s">
        <v>60</v>
      </c>
      <c r="E45" s="31">
        <v>7.666666666666667</v>
      </c>
      <c r="F45" s="11"/>
      <c r="G45" s="33">
        <f t="shared" si="0"/>
        <v>2.2999999999999998</v>
      </c>
      <c r="H45" s="47" t="str">
        <f t="shared" si="1"/>
        <v>F</v>
      </c>
      <c r="I45" s="35"/>
    </row>
    <row r="46" spans="1:9" ht="16.5">
      <c r="A46" s="29">
        <v>32</v>
      </c>
      <c r="B46" s="38" t="s">
        <v>981</v>
      </c>
      <c r="C46" s="42" t="s">
        <v>982</v>
      </c>
      <c r="D46" s="43" t="s">
        <v>104</v>
      </c>
      <c r="E46" s="31">
        <v>8.5</v>
      </c>
      <c r="F46" s="11"/>
      <c r="G46" s="33">
        <f t="shared" si="0"/>
        <v>2.5499999999999998</v>
      </c>
      <c r="H46" s="47" t="str">
        <f t="shared" si="1"/>
        <v>F</v>
      </c>
      <c r="I46" s="35"/>
    </row>
    <row r="47" spans="1:9" ht="16.5">
      <c r="A47" s="29">
        <v>33</v>
      </c>
      <c r="B47" s="38" t="s">
        <v>983</v>
      </c>
      <c r="C47" s="42" t="s">
        <v>150</v>
      </c>
      <c r="D47" s="43" t="s">
        <v>133</v>
      </c>
      <c r="E47" s="31">
        <v>7</v>
      </c>
      <c r="F47" s="11"/>
      <c r="G47" s="33">
        <f t="shared" si="0"/>
        <v>2.1</v>
      </c>
      <c r="H47" s="47" t="str">
        <f t="shared" si="1"/>
        <v>F</v>
      </c>
      <c r="I47" s="35"/>
    </row>
    <row r="48" spans="1:9" ht="16.5">
      <c r="A48" s="29">
        <v>34</v>
      </c>
      <c r="B48" s="38" t="s">
        <v>984</v>
      </c>
      <c r="C48" s="42" t="s">
        <v>293</v>
      </c>
      <c r="D48" s="43" t="s">
        <v>134</v>
      </c>
      <c r="E48" s="31">
        <v>7.5</v>
      </c>
      <c r="F48" s="11"/>
      <c r="G48" s="33">
        <f t="shared" si="0"/>
        <v>2.25</v>
      </c>
      <c r="H48" s="47" t="str">
        <f t="shared" si="1"/>
        <v>F</v>
      </c>
      <c r="I48" s="35"/>
    </row>
    <row r="49" spans="1:9" ht="16.5">
      <c r="A49" s="29">
        <v>35</v>
      </c>
      <c r="B49" s="38" t="s">
        <v>985</v>
      </c>
      <c r="C49" s="42" t="s">
        <v>986</v>
      </c>
      <c r="D49" s="43" t="s">
        <v>134</v>
      </c>
      <c r="E49" s="31">
        <v>5.833333333333333</v>
      </c>
      <c r="F49" s="11"/>
      <c r="G49" s="33">
        <f t="shared" si="0"/>
        <v>1.7499999999999998</v>
      </c>
      <c r="H49" s="47" t="str">
        <f t="shared" si="1"/>
        <v>F</v>
      </c>
      <c r="I49" s="35"/>
    </row>
    <row r="50" spans="1:9" ht="16.5">
      <c r="A50" s="29">
        <v>36</v>
      </c>
      <c r="B50" s="38" t="s">
        <v>987</v>
      </c>
      <c r="C50" s="42" t="s">
        <v>250</v>
      </c>
      <c r="D50" s="43" t="s">
        <v>61</v>
      </c>
      <c r="E50" s="31">
        <v>2.3333333333333335</v>
      </c>
      <c r="F50" s="11"/>
      <c r="G50" s="33">
        <f t="shared" si="0"/>
        <v>0.70000000000000007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988</v>
      </c>
      <c r="C51" s="42" t="s">
        <v>53</v>
      </c>
      <c r="D51" s="43" t="s">
        <v>63</v>
      </c>
      <c r="E51" s="31">
        <v>5.666666666666667</v>
      </c>
      <c r="F51" s="11"/>
      <c r="G51" s="33">
        <f t="shared" si="0"/>
        <v>1.7</v>
      </c>
      <c r="H51" s="47" t="str">
        <f t="shared" si="1"/>
        <v>F</v>
      </c>
      <c r="I51" s="35"/>
    </row>
    <row r="52" spans="1:9" ht="16.5">
      <c r="A52" s="29">
        <v>38</v>
      </c>
      <c r="B52" s="38" t="s">
        <v>989</v>
      </c>
      <c r="C52" s="42" t="s">
        <v>990</v>
      </c>
      <c r="D52" s="43" t="s">
        <v>135</v>
      </c>
      <c r="E52" s="31">
        <v>0</v>
      </c>
      <c r="F52" s="11"/>
      <c r="G52" s="33">
        <f t="shared" si="0"/>
        <v>0</v>
      </c>
      <c r="H52" s="47" t="str">
        <f t="shared" si="1"/>
        <v>F</v>
      </c>
      <c r="I52" s="73" t="s">
        <v>1530</v>
      </c>
    </row>
    <row r="53" spans="1:9" ht="16.5">
      <c r="A53" s="29">
        <v>39</v>
      </c>
      <c r="B53" s="38" t="s">
        <v>991</v>
      </c>
      <c r="C53" s="42" t="s">
        <v>292</v>
      </c>
      <c r="D53" s="43" t="s">
        <v>992</v>
      </c>
      <c r="E53" s="31">
        <v>6.5</v>
      </c>
      <c r="F53" s="11"/>
      <c r="G53" s="33">
        <f t="shared" si="0"/>
        <v>1.95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993</v>
      </c>
      <c r="C54" s="42" t="s">
        <v>260</v>
      </c>
      <c r="D54" s="43" t="s">
        <v>66</v>
      </c>
      <c r="E54" s="31">
        <v>7.833333333333333</v>
      </c>
      <c r="F54" s="11"/>
      <c r="G54" s="33">
        <f t="shared" si="0"/>
        <v>2.3499999999999996</v>
      </c>
      <c r="H54" s="47" t="str">
        <f t="shared" si="1"/>
        <v>F</v>
      </c>
      <c r="I54" s="35"/>
    </row>
    <row r="55" spans="1:9" ht="16.5">
      <c r="A55" s="29">
        <v>41</v>
      </c>
      <c r="B55" s="38" t="s">
        <v>994</v>
      </c>
      <c r="C55" s="42" t="s">
        <v>995</v>
      </c>
      <c r="D55" s="43" t="s">
        <v>66</v>
      </c>
      <c r="E55" s="31">
        <v>7</v>
      </c>
      <c r="F55" s="11"/>
      <c r="G55" s="33">
        <f t="shared" si="0"/>
        <v>2.1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996</v>
      </c>
      <c r="C56" s="42" t="s">
        <v>58</v>
      </c>
      <c r="D56" s="43" t="s">
        <v>997</v>
      </c>
      <c r="E56" s="31">
        <v>9.8333333333333339</v>
      </c>
      <c r="F56" s="11"/>
      <c r="G56" s="33">
        <f t="shared" si="0"/>
        <v>2.95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998</v>
      </c>
      <c r="C57" s="42" t="s">
        <v>155</v>
      </c>
      <c r="D57" s="43" t="s">
        <v>67</v>
      </c>
      <c r="E57" s="31">
        <v>5.833333333333333</v>
      </c>
      <c r="F57" s="11"/>
      <c r="G57" s="33">
        <f t="shared" si="0"/>
        <v>1.7499999999999998</v>
      </c>
      <c r="H57" s="47" t="str">
        <f t="shared" si="1"/>
        <v>F</v>
      </c>
      <c r="I57" s="35"/>
    </row>
    <row r="58" spans="1:9" ht="16.5">
      <c r="A58" s="29">
        <v>44</v>
      </c>
      <c r="B58" s="38" t="s">
        <v>999</v>
      </c>
      <c r="C58" s="42" t="s">
        <v>252</v>
      </c>
      <c r="D58" s="43" t="s">
        <v>67</v>
      </c>
      <c r="E58" s="31">
        <v>8.1666666666666661</v>
      </c>
      <c r="F58" s="11"/>
      <c r="G58" s="33">
        <f t="shared" si="0"/>
        <v>2.4499999999999997</v>
      </c>
      <c r="H58" s="47" t="str">
        <f t="shared" si="1"/>
        <v>F</v>
      </c>
      <c r="I58" s="35"/>
    </row>
    <row r="59" spans="1:9" ht="16.5">
      <c r="A59" s="29">
        <v>45</v>
      </c>
      <c r="B59" s="38" t="s">
        <v>1000</v>
      </c>
      <c r="C59" s="42" t="s">
        <v>1001</v>
      </c>
      <c r="D59" s="43" t="s">
        <v>67</v>
      </c>
      <c r="E59" s="31">
        <v>7.833333333333333</v>
      </c>
      <c r="F59" s="11"/>
      <c r="G59" s="33">
        <f t="shared" si="0"/>
        <v>2.3499999999999996</v>
      </c>
      <c r="H59" s="47" t="str">
        <f t="shared" si="1"/>
        <v>F</v>
      </c>
      <c r="I59" s="35"/>
    </row>
    <row r="60" spans="1:9" ht="16.5">
      <c r="A60" s="29">
        <v>46</v>
      </c>
      <c r="B60" s="38" t="s">
        <v>1002</v>
      </c>
      <c r="C60" s="42" t="s">
        <v>98</v>
      </c>
      <c r="D60" s="43" t="s">
        <v>1003</v>
      </c>
      <c r="E60" s="31">
        <v>5.5</v>
      </c>
      <c r="F60" s="11"/>
      <c r="G60" s="33">
        <f t="shared" si="0"/>
        <v>1.65</v>
      </c>
      <c r="H60" s="47" t="str">
        <f t="shared" si="1"/>
        <v>F</v>
      </c>
      <c r="I60" s="35"/>
    </row>
    <row r="61" spans="1:9" ht="16.5">
      <c r="A61" s="29">
        <v>47</v>
      </c>
      <c r="B61" s="38" t="s">
        <v>1004</v>
      </c>
      <c r="C61" s="42" t="s">
        <v>206</v>
      </c>
      <c r="D61" s="43" t="s">
        <v>285</v>
      </c>
      <c r="E61" s="31">
        <v>7.166666666666667</v>
      </c>
      <c r="F61" s="11"/>
      <c r="G61" s="33">
        <f t="shared" si="0"/>
        <v>2.15</v>
      </c>
      <c r="H61" s="47" t="str">
        <f t="shared" si="1"/>
        <v>F</v>
      </c>
      <c r="I61" s="35"/>
    </row>
    <row r="62" spans="1:9" ht="16.5">
      <c r="A62" s="29">
        <v>48</v>
      </c>
      <c r="B62" s="38" t="s">
        <v>1005</v>
      </c>
      <c r="C62" s="42" t="s">
        <v>1006</v>
      </c>
      <c r="D62" s="43" t="s">
        <v>68</v>
      </c>
      <c r="E62" s="31">
        <v>7.666666666666667</v>
      </c>
      <c r="F62" s="11"/>
      <c r="G62" s="33">
        <f t="shared" si="0"/>
        <v>2.2999999999999998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1007</v>
      </c>
      <c r="C63" s="42" t="s">
        <v>1008</v>
      </c>
      <c r="D63" s="43" t="s">
        <v>107</v>
      </c>
      <c r="E63" s="31">
        <v>5.333333333333333</v>
      </c>
      <c r="F63" s="11"/>
      <c r="G63" s="33">
        <f t="shared" si="0"/>
        <v>1.5999999999999999</v>
      </c>
      <c r="H63" s="47" t="str">
        <f t="shared" si="1"/>
        <v>F</v>
      </c>
      <c r="I63" s="35"/>
    </row>
    <row r="64" spans="1:9" ht="16.5">
      <c r="A64" s="29">
        <v>50</v>
      </c>
      <c r="B64" s="38" t="s">
        <v>1009</v>
      </c>
      <c r="C64" s="42" t="s">
        <v>1010</v>
      </c>
      <c r="D64" s="43" t="s">
        <v>107</v>
      </c>
      <c r="E64" s="31">
        <v>7.5</v>
      </c>
      <c r="F64" s="11"/>
      <c r="G64" s="33">
        <f t="shared" si="0"/>
        <v>2.25</v>
      </c>
      <c r="H64" s="47" t="str">
        <f t="shared" si="1"/>
        <v>F</v>
      </c>
      <c r="I64" s="35"/>
    </row>
    <row r="65" spans="1:9" ht="16.5">
      <c r="A65" s="29">
        <v>51</v>
      </c>
      <c r="B65" s="38" t="s">
        <v>1011</v>
      </c>
      <c r="C65" s="42" t="s">
        <v>171</v>
      </c>
      <c r="D65" s="43" t="s">
        <v>69</v>
      </c>
      <c r="E65" s="31">
        <v>5.833333333333333</v>
      </c>
      <c r="F65" s="11"/>
      <c r="G65" s="33">
        <f t="shared" si="0"/>
        <v>1.7499999999999998</v>
      </c>
      <c r="H65" s="47" t="str">
        <f t="shared" si="1"/>
        <v>F</v>
      </c>
      <c r="I65" s="35"/>
    </row>
    <row r="66" spans="1:9" ht="16.5">
      <c r="A66" s="29">
        <v>52</v>
      </c>
      <c r="B66" s="38" t="s">
        <v>1012</v>
      </c>
      <c r="C66" s="42" t="s">
        <v>287</v>
      </c>
      <c r="D66" s="43" t="s">
        <v>71</v>
      </c>
      <c r="E66" s="31">
        <v>6</v>
      </c>
      <c r="F66" s="11"/>
      <c r="G66" s="33">
        <f t="shared" si="0"/>
        <v>1.7999999999999998</v>
      </c>
      <c r="H66" s="47" t="str">
        <f t="shared" si="1"/>
        <v>F</v>
      </c>
      <c r="I66" s="35"/>
    </row>
    <row r="67" spans="1:9" ht="16.5">
      <c r="A67" s="29">
        <v>53</v>
      </c>
      <c r="B67" s="38"/>
      <c r="C67" s="42"/>
      <c r="D67" s="43"/>
      <c r="E67" s="31"/>
      <c r="F67" s="11"/>
      <c r="G67" s="33">
        <f t="shared" si="0"/>
        <v>0</v>
      </c>
      <c r="H67" s="47" t="str">
        <f t="shared" si="1"/>
        <v>F</v>
      </c>
      <c r="I67" s="35"/>
    </row>
    <row r="68" spans="1:9" ht="16.5">
      <c r="A68" s="36">
        <v>54</v>
      </c>
      <c r="B68" s="52"/>
      <c r="C68" s="54"/>
      <c r="D68" s="55"/>
      <c r="E68" s="39"/>
      <c r="F68" s="26"/>
      <c r="G68" s="45">
        <f t="shared" si="0"/>
        <v>0</v>
      </c>
      <c r="H68" s="53" t="str">
        <f t="shared" si="1"/>
        <v>F</v>
      </c>
      <c r="I68" s="4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>
      <c r="A71" s="100" t="s">
        <v>19</v>
      </c>
      <c r="B71" s="100"/>
      <c r="C71" s="100"/>
      <c r="D71" s="16">
        <f>COUNTIF(G15:G68,"&gt;=5")</f>
        <v>0</v>
      </c>
      <c r="E71" s="17">
        <f>D71/D70</f>
        <v>0</v>
      </c>
      <c r="F71" s="18"/>
      <c r="G71" s="1"/>
      <c r="H71" s="1"/>
      <c r="I71" s="1"/>
    </row>
    <row r="72" spans="1:9" ht="15.75">
      <c r="A72" s="100" t="s">
        <v>20</v>
      </c>
      <c r="B72" s="100"/>
      <c r="C72" s="100"/>
      <c r="D72" s="16"/>
      <c r="E72" s="17">
        <f>D72/D70</f>
        <v>0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20 tháng 5 năm 2016</v>
      </c>
      <c r="F74" s="97"/>
      <c r="G74" s="97"/>
      <c r="H74" s="97"/>
      <c r="I74" s="97"/>
    </row>
    <row r="75" spans="1:9" ht="15.75">
      <c r="A75" s="81" t="s">
        <v>272</v>
      </c>
      <c r="B75" s="81"/>
      <c r="C75" s="81"/>
      <c r="D75" s="1"/>
      <c r="E75" s="81" t="s">
        <v>21</v>
      </c>
      <c r="F75" s="81"/>
      <c r="G75" s="81"/>
      <c r="H75" s="81"/>
      <c r="I75" s="81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</sheetData>
  <protectedRanges>
    <protectedRange sqref="A76:D76" name="Range5"/>
    <protectedRange sqref="I15 I68" name="Range4"/>
    <protectedRange sqref="B68:F68 E15:F67" name="Range3"/>
    <protectedRange sqref="A4" name="Range1"/>
    <protectedRange sqref="E13:F13" name="Range6"/>
    <protectedRange sqref="C9" name="Range2_1"/>
    <protectedRange sqref="E76:I76" name="Range5_1_1"/>
    <protectedRange sqref="B67:D67" name="Range3_3"/>
    <protectedRange sqref="B15:D66" name="Range3_3_2"/>
    <protectedRange sqref="I16" name="Range4_6"/>
    <protectedRange sqref="I17" name="Range4_6_1"/>
    <protectedRange sqref="I22" name="Range4_6_2"/>
    <protectedRange sqref="I27" name="Range4_6_3"/>
    <protectedRange sqref="I29" name="Range4_6_4"/>
    <protectedRange sqref="I31" name="Range4_6_5"/>
    <protectedRange sqref="I37" name="Range4_6_6"/>
    <protectedRange sqref="I38" name="Range4_6_7"/>
    <protectedRange sqref="I40" name="Range4_6_8"/>
    <protectedRange sqref="I42" name="Range4_6_9"/>
    <protectedRange sqref="I52" name="Range4_6_10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</mergeCells>
  <conditionalFormatting sqref="H15:H68">
    <cfRule type="cellIs" dxfId="13" priority="2" stopIfTrue="1" operator="equal">
      <formula>"F"</formula>
    </cfRule>
  </conditionalFormatting>
  <conditionalFormatting sqref="G15:G68">
    <cfRule type="expression" dxfId="12" priority="1" stopIfTrue="1">
      <formula>MAX(#REF!)&lt;4</formula>
    </cfRule>
  </conditionalFormatting>
  <pageMargins left="0.36458333333333298" right="2.0833333333333301E-2" top="0.75" bottom="0.114583333333333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73"/>
  <sheetViews>
    <sheetView view="pageLayout" zoomScaleNormal="100" workbookViewId="0">
      <selection activeCell="A6" sqref="A6:I6"/>
    </sheetView>
  </sheetViews>
  <sheetFormatPr defaultRowHeight="15"/>
  <cols>
    <col min="1" max="1" width="5.140625" customWidth="1"/>
    <col min="2" max="2" width="14.42578125" customWidth="1"/>
    <col min="3" max="3" width="26.42578125" customWidth="1"/>
    <col min="5" max="5" width="8.7109375" customWidth="1"/>
    <col min="6" max="6" width="7.8554687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1538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5</v>
      </c>
      <c r="B8" s="79"/>
      <c r="C8" s="79" t="s">
        <v>1536</v>
      </c>
      <c r="D8" s="79"/>
      <c r="E8" s="79" t="s">
        <v>6</v>
      </c>
      <c r="F8" s="79"/>
      <c r="G8" s="78">
        <v>3</v>
      </c>
      <c r="H8" s="3"/>
      <c r="I8" s="3"/>
    </row>
    <row r="9" spans="1:9" ht="18.75">
      <c r="A9" s="79" t="s">
        <v>7</v>
      </c>
      <c r="B9" s="79"/>
      <c r="C9" s="79" t="s">
        <v>1023</v>
      </c>
      <c r="D9" s="79"/>
      <c r="E9" s="79" t="s">
        <v>8</v>
      </c>
      <c r="F9" s="79"/>
      <c r="G9" s="78" t="s">
        <v>1537</v>
      </c>
      <c r="H9" s="3"/>
      <c r="I9" s="3"/>
    </row>
    <row r="10" spans="1:9" ht="15.75">
      <c r="A10" s="79" t="s">
        <v>9</v>
      </c>
      <c r="B10" s="79"/>
      <c r="C10" s="79" t="s">
        <v>1535</v>
      </c>
      <c r="D10" s="79"/>
      <c r="E10" s="19" t="s">
        <v>284</v>
      </c>
      <c r="F10" s="4"/>
      <c r="G10" s="76" t="s">
        <v>1534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10</v>
      </c>
      <c r="B12" s="84" t="s">
        <v>11</v>
      </c>
      <c r="C12" s="86" t="s">
        <v>12</v>
      </c>
      <c r="D12" s="87"/>
      <c r="E12" s="5" t="s">
        <v>13</v>
      </c>
      <c r="F12" s="5" t="s">
        <v>14</v>
      </c>
      <c r="G12" s="90" t="s">
        <v>15</v>
      </c>
      <c r="H12" s="91"/>
      <c r="I12" s="92" t="s">
        <v>16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17</v>
      </c>
      <c r="H13" s="7" t="s">
        <v>18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1024</v>
      </c>
      <c r="C15" s="40" t="s">
        <v>1025</v>
      </c>
      <c r="D15" s="41" t="s">
        <v>57</v>
      </c>
      <c r="E15" s="30">
        <v>8.5</v>
      </c>
      <c r="F15" s="9"/>
      <c r="G15" s="32">
        <f>E15*$E$13+F15*$F$13</f>
        <v>2.5499999999999998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>
      <c r="A16" s="29">
        <v>2</v>
      </c>
      <c r="B16" s="38" t="s">
        <v>1026</v>
      </c>
      <c r="C16" s="42" t="s">
        <v>849</v>
      </c>
      <c r="D16" s="43" t="s">
        <v>1027</v>
      </c>
      <c r="E16" s="31">
        <v>8</v>
      </c>
      <c r="F16" s="11"/>
      <c r="G16" s="33">
        <f t="shared" ref="G16:G65" si="0">E16*$E$13+F16*$F$13</f>
        <v>2.4</v>
      </c>
      <c r="H16" s="47" t="str">
        <f t="shared" ref="H16:H65" si="1">IF(G16&lt;4,"F",IF(G16&lt;=4.9,"D",IF(G16&lt;=5.4,"D+",IF(G16&lt;=5.9,"C",IF(G16&lt;=6.9,"C+",IF(G16&lt;=7.9,"B",IF(G16&lt;=8.4,"B+","A")))))))</f>
        <v>F</v>
      </c>
      <c r="I16" s="35"/>
    </row>
    <row r="17" spans="1:9" ht="16.5">
      <c r="A17" s="29">
        <v>3</v>
      </c>
      <c r="B17" s="38" t="s">
        <v>1028</v>
      </c>
      <c r="C17" s="42" t="s">
        <v>1029</v>
      </c>
      <c r="D17" s="43" t="s">
        <v>299</v>
      </c>
      <c r="E17" s="31">
        <v>7.666666666666667</v>
      </c>
      <c r="F17" s="11"/>
      <c r="G17" s="33">
        <f t="shared" si="0"/>
        <v>2.2999999999999998</v>
      </c>
      <c r="H17" s="47" t="str">
        <f t="shared" si="1"/>
        <v>F</v>
      </c>
      <c r="I17" s="35"/>
    </row>
    <row r="18" spans="1:9" ht="16.5">
      <c r="A18" s="29">
        <v>4</v>
      </c>
      <c r="B18" s="38" t="s">
        <v>1030</v>
      </c>
      <c r="C18" s="42" t="s">
        <v>625</v>
      </c>
      <c r="D18" s="43" t="s">
        <v>495</v>
      </c>
      <c r="E18" s="31">
        <v>8.1666666666666661</v>
      </c>
      <c r="F18" s="11"/>
      <c r="G18" s="33">
        <f t="shared" si="0"/>
        <v>2.4499999999999997</v>
      </c>
      <c r="H18" s="47" t="str">
        <f t="shared" si="1"/>
        <v>F</v>
      </c>
      <c r="I18" s="35"/>
    </row>
    <row r="19" spans="1:9" ht="16.5">
      <c r="A19" s="29">
        <v>5</v>
      </c>
      <c r="B19" s="38" t="s">
        <v>1031</v>
      </c>
      <c r="C19" s="42" t="s">
        <v>1032</v>
      </c>
      <c r="D19" s="43" t="s">
        <v>495</v>
      </c>
      <c r="E19" s="31">
        <v>9.1666666666666661</v>
      </c>
      <c r="F19" s="11"/>
      <c r="G19" s="33">
        <f t="shared" si="0"/>
        <v>2.7499999999999996</v>
      </c>
      <c r="H19" s="47" t="str">
        <f t="shared" si="1"/>
        <v>F</v>
      </c>
      <c r="I19" s="35"/>
    </row>
    <row r="20" spans="1:9" ht="16.5">
      <c r="A20" s="29">
        <v>6</v>
      </c>
      <c r="B20" s="38" t="s">
        <v>1033</v>
      </c>
      <c r="C20" s="42" t="s">
        <v>761</v>
      </c>
      <c r="D20" s="43" t="s">
        <v>102</v>
      </c>
      <c r="E20" s="31">
        <v>6.5</v>
      </c>
      <c r="F20" s="11"/>
      <c r="G20" s="33">
        <f t="shared" si="0"/>
        <v>1.95</v>
      </c>
      <c r="H20" s="47" t="str">
        <f t="shared" si="1"/>
        <v>F</v>
      </c>
      <c r="I20" s="35"/>
    </row>
    <row r="21" spans="1:9" ht="16.5">
      <c r="A21" s="29">
        <v>7</v>
      </c>
      <c r="B21" s="38" t="s">
        <v>1034</v>
      </c>
      <c r="C21" s="42" t="s">
        <v>1035</v>
      </c>
      <c r="D21" s="43" t="s">
        <v>253</v>
      </c>
      <c r="E21" s="31">
        <v>8.8333333333333339</v>
      </c>
      <c r="F21" s="11"/>
      <c r="G21" s="33">
        <f t="shared" si="0"/>
        <v>2.65</v>
      </c>
      <c r="H21" s="47" t="str">
        <f t="shared" si="1"/>
        <v>F</v>
      </c>
      <c r="I21" s="35"/>
    </row>
    <row r="22" spans="1:9" ht="16.5">
      <c r="A22" s="29">
        <v>8</v>
      </c>
      <c r="B22" s="38" t="s">
        <v>1036</v>
      </c>
      <c r="C22" s="42" t="s">
        <v>1037</v>
      </c>
      <c r="D22" s="43" t="s">
        <v>103</v>
      </c>
      <c r="E22" s="31">
        <v>10</v>
      </c>
      <c r="F22" s="11"/>
      <c r="G22" s="33">
        <f t="shared" si="0"/>
        <v>3</v>
      </c>
      <c r="H22" s="47" t="str">
        <f t="shared" si="1"/>
        <v>F</v>
      </c>
      <c r="I22" s="35"/>
    </row>
    <row r="23" spans="1:9" ht="16.5">
      <c r="A23" s="29">
        <v>9</v>
      </c>
      <c r="B23" s="38" t="s">
        <v>1038</v>
      </c>
      <c r="C23" s="42" t="s">
        <v>1039</v>
      </c>
      <c r="D23" s="43" t="s">
        <v>103</v>
      </c>
      <c r="E23" s="31">
        <v>7.666666666666667</v>
      </c>
      <c r="F23" s="11"/>
      <c r="G23" s="33">
        <f t="shared" si="0"/>
        <v>2.2999999999999998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1040</v>
      </c>
      <c r="C24" s="42" t="s">
        <v>430</v>
      </c>
      <c r="D24" s="43" t="s">
        <v>103</v>
      </c>
      <c r="E24" s="31">
        <v>7.333333333333333</v>
      </c>
      <c r="F24" s="11"/>
      <c r="G24" s="33">
        <f t="shared" si="0"/>
        <v>2.1999999999999997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1041</v>
      </c>
      <c r="C25" s="42" t="s">
        <v>1042</v>
      </c>
      <c r="D25" s="43" t="s">
        <v>103</v>
      </c>
      <c r="E25" s="31">
        <v>7.5</v>
      </c>
      <c r="F25" s="11"/>
      <c r="G25" s="33">
        <f t="shared" si="0"/>
        <v>2.25</v>
      </c>
      <c r="H25" s="47" t="str">
        <f t="shared" si="1"/>
        <v>F</v>
      </c>
      <c r="I25" s="35"/>
    </row>
    <row r="26" spans="1:9" ht="16.5">
      <c r="A26" s="29">
        <v>12</v>
      </c>
      <c r="B26" s="38" t="s">
        <v>1043</v>
      </c>
      <c r="C26" s="42" t="s">
        <v>236</v>
      </c>
      <c r="D26" s="43" t="s">
        <v>103</v>
      </c>
      <c r="E26" s="31">
        <v>5.833333333333333</v>
      </c>
      <c r="F26" s="11"/>
      <c r="G26" s="33">
        <f t="shared" si="0"/>
        <v>1.7499999999999998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1044</v>
      </c>
      <c r="C27" s="42" t="s">
        <v>1045</v>
      </c>
      <c r="D27" s="43" t="s">
        <v>103</v>
      </c>
      <c r="E27" s="31">
        <v>8.2000000000000011</v>
      </c>
      <c r="F27" s="11"/>
      <c r="G27" s="33">
        <f t="shared" si="0"/>
        <v>2.4600000000000004</v>
      </c>
      <c r="H27" s="47" t="str">
        <f t="shared" si="1"/>
        <v>F</v>
      </c>
      <c r="I27" s="35"/>
    </row>
    <row r="28" spans="1:9" ht="16.5">
      <c r="A28" s="29">
        <v>14</v>
      </c>
      <c r="B28" s="38" t="s">
        <v>1046</v>
      </c>
      <c r="C28" s="42" t="s">
        <v>1047</v>
      </c>
      <c r="D28" s="43" t="s">
        <v>103</v>
      </c>
      <c r="E28" s="31">
        <v>7</v>
      </c>
      <c r="F28" s="11"/>
      <c r="G28" s="33">
        <f t="shared" si="0"/>
        <v>2.1</v>
      </c>
      <c r="H28" s="47" t="str">
        <f t="shared" si="1"/>
        <v>F</v>
      </c>
      <c r="I28" s="35"/>
    </row>
    <row r="29" spans="1:9" ht="16.5">
      <c r="A29" s="29">
        <v>15</v>
      </c>
      <c r="B29" s="38" t="s">
        <v>1048</v>
      </c>
      <c r="C29" s="42" t="s">
        <v>301</v>
      </c>
      <c r="D29" s="43" t="s">
        <v>60</v>
      </c>
      <c r="E29" s="31">
        <v>8.3333333333333339</v>
      </c>
      <c r="F29" s="11"/>
      <c r="G29" s="33">
        <f t="shared" si="0"/>
        <v>2.5</v>
      </c>
      <c r="H29" s="47" t="str">
        <f t="shared" si="1"/>
        <v>F</v>
      </c>
      <c r="I29" s="35"/>
    </row>
    <row r="30" spans="1:9" ht="16.5">
      <c r="A30" s="29">
        <v>16</v>
      </c>
      <c r="B30" s="38" t="s">
        <v>1049</v>
      </c>
      <c r="C30" s="42" t="s">
        <v>186</v>
      </c>
      <c r="D30" s="43" t="s">
        <v>60</v>
      </c>
      <c r="E30" s="31">
        <v>6.166666666666667</v>
      </c>
      <c r="F30" s="11"/>
      <c r="G30" s="33">
        <f t="shared" si="0"/>
        <v>1.85</v>
      </c>
      <c r="H30" s="47" t="str">
        <f t="shared" si="1"/>
        <v>F</v>
      </c>
      <c r="I30" s="35"/>
    </row>
    <row r="31" spans="1:9" ht="16.5">
      <c r="A31" s="29">
        <v>17</v>
      </c>
      <c r="B31" s="38" t="s">
        <v>1050</v>
      </c>
      <c r="C31" s="42" t="s">
        <v>1051</v>
      </c>
      <c r="D31" s="43" t="s">
        <v>60</v>
      </c>
      <c r="E31" s="31">
        <v>0</v>
      </c>
      <c r="F31" s="11"/>
      <c r="G31" s="33">
        <f t="shared" si="0"/>
        <v>0</v>
      </c>
      <c r="H31" s="47" t="str">
        <f t="shared" si="1"/>
        <v>F</v>
      </c>
      <c r="I31" s="73" t="s">
        <v>1530</v>
      </c>
    </row>
    <row r="32" spans="1:9" ht="16.5">
      <c r="A32" s="29">
        <v>18</v>
      </c>
      <c r="B32" s="38" t="s">
        <v>1052</v>
      </c>
      <c r="C32" s="42" t="s">
        <v>59</v>
      </c>
      <c r="D32" s="43" t="s">
        <v>60</v>
      </c>
      <c r="E32" s="31">
        <v>8.5</v>
      </c>
      <c r="F32" s="11"/>
      <c r="G32" s="33">
        <f t="shared" si="0"/>
        <v>2.5499999999999998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1053</v>
      </c>
      <c r="C33" s="42" t="s">
        <v>1054</v>
      </c>
      <c r="D33" s="43" t="s">
        <v>60</v>
      </c>
      <c r="E33" s="31">
        <v>8.3333333333333339</v>
      </c>
      <c r="F33" s="11"/>
      <c r="G33" s="33">
        <f t="shared" si="0"/>
        <v>2.5</v>
      </c>
      <c r="H33" s="47" t="str">
        <f t="shared" si="1"/>
        <v>F</v>
      </c>
      <c r="I33" s="35"/>
    </row>
    <row r="34" spans="1:9" ht="16.5">
      <c r="A34" s="29">
        <v>20</v>
      </c>
      <c r="B34" s="38" t="s">
        <v>1055</v>
      </c>
      <c r="C34" s="42" t="s">
        <v>291</v>
      </c>
      <c r="D34" s="43" t="s">
        <v>60</v>
      </c>
      <c r="E34" s="31">
        <v>6.833333333333333</v>
      </c>
      <c r="F34" s="11"/>
      <c r="G34" s="33">
        <f t="shared" si="0"/>
        <v>2.0499999999999998</v>
      </c>
      <c r="H34" s="47" t="str">
        <f t="shared" si="1"/>
        <v>F</v>
      </c>
      <c r="I34" s="35"/>
    </row>
    <row r="35" spans="1:9" ht="16.5">
      <c r="A35" s="29">
        <v>21</v>
      </c>
      <c r="B35" s="38" t="s">
        <v>1056</v>
      </c>
      <c r="C35" s="42" t="s">
        <v>512</v>
      </c>
      <c r="D35" s="43" t="s">
        <v>132</v>
      </c>
      <c r="E35" s="31">
        <v>6.333333333333333</v>
      </c>
      <c r="F35" s="11"/>
      <c r="G35" s="33">
        <f t="shared" si="0"/>
        <v>1.9</v>
      </c>
      <c r="H35" s="47" t="str">
        <f t="shared" si="1"/>
        <v>F</v>
      </c>
      <c r="I35" s="35"/>
    </row>
    <row r="36" spans="1:9" ht="16.5">
      <c r="A36" s="29">
        <v>22</v>
      </c>
      <c r="B36" s="38" t="s">
        <v>1057</v>
      </c>
      <c r="C36" s="42" t="s">
        <v>113</v>
      </c>
      <c r="D36" s="43" t="s">
        <v>132</v>
      </c>
      <c r="E36" s="31">
        <v>7</v>
      </c>
      <c r="F36" s="11"/>
      <c r="G36" s="33">
        <f t="shared" si="0"/>
        <v>2.1</v>
      </c>
      <c r="H36" s="47" t="str">
        <f t="shared" si="1"/>
        <v>F</v>
      </c>
      <c r="I36" s="35"/>
    </row>
    <row r="37" spans="1:9" ht="16.5">
      <c r="A37" s="29">
        <v>23</v>
      </c>
      <c r="B37" s="38" t="s">
        <v>1058</v>
      </c>
      <c r="C37" s="42" t="s">
        <v>248</v>
      </c>
      <c r="D37" s="43" t="s">
        <v>1059</v>
      </c>
      <c r="E37" s="31">
        <v>8</v>
      </c>
      <c r="F37" s="11"/>
      <c r="G37" s="33">
        <f t="shared" si="0"/>
        <v>2.4</v>
      </c>
      <c r="H37" s="47" t="str">
        <f t="shared" si="1"/>
        <v>F</v>
      </c>
      <c r="I37" s="35"/>
    </row>
    <row r="38" spans="1:9" ht="16.5">
      <c r="A38" s="29">
        <v>24</v>
      </c>
      <c r="B38" s="38" t="s">
        <v>1060</v>
      </c>
      <c r="C38" s="42" t="s">
        <v>1061</v>
      </c>
      <c r="D38" s="43" t="s">
        <v>1062</v>
      </c>
      <c r="E38" s="31">
        <v>6.833333333333333</v>
      </c>
      <c r="F38" s="11"/>
      <c r="G38" s="33">
        <f t="shared" si="0"/>
        <v>2.0499999999999998</v>
      </c>
      <c r="H38" s="47" t="str">
        <f t="shared" si="1"/>
        <v>F</v>
      </c>
      <c r="I38" s="35"/>
    </row>
    <row r="39" spans="1:9" ht="16.5">
      <c r="A39" s="29">
        <v>25</v>
      </c>
      <c r="B39" s="38" t="s">
        <v>1063</v>
      </c>
      <c r="C39" s="42" t="s">
        <v>1064</v>
      </c>
      <c r="D39" s="43" t="s">
        <v>133</v>
      </c>
      <c r="E39" s="31">
        <v>9.1666666666666661</v>
      </c>
      <c r="F39" s="11"/>
      <c r="G39" s="33">
        <f t="shared" si="0"/>
        <v>2.7499999999999996</v>
      </c>
      <c r="H39" s="47" t="str">
        <f t="shared" si="1"/>
        <v>F</v>
      </c>
      <c r="I39" s="35"/>
    </row>
    <row r="40" spans="1:9" ht="16.5">
      <c r="A40" s="29">
        <v>26</v>
      </c>
      <c r="B40" s="38" t="s">
        <v>1065</v>
      </c>
      <c r="C40" s="42" t="s">
        <v>1066</v>
      </c>
      <c r="D40" s="43" t="s">
        <v>133</v>
      </c>
      <c r="E40" s="31">
        <v>6.666666666666667</v>
      </c>
      <c r="F40" s="11"/>
      <c r="G40" s="33">
        <f t="shared" si="0"/>
        <v>2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1067</v>
      </c>
      <c r="C41" s="42" t="s">
        <v>1022</v>
      </c>
      <c r="D41" s="43" t="s">
        <v>1068</v>
      </c>
      <c r="E41" s="31">
        <v>0</v>
      </c>
      <c r="F41" s="11"/>
      <c r="G41" s="33">
        <f t="shared" si="0"/>
        <v>0</v>
      </c>
      <c r="H41" s="47" t="str">
        <f t="shared" si="1"/>
        <v>F</v>
      </c>
      <c r="I41" s="73" t="s">
        <v>1530</v>
      </c>
    </row>
    <row r="42" spans="1:9" ht="16.5">
      <c r="A42" s="29">
        <v>28</v>
      </c>
      <c r="B42" s="38" t="s">
        <v>1069</v>
      </c>
      <c r="C42" s="42" t="s">
        <v>1070</v>
      </c>
      <c r="D42" s="43" t="s">
        <v>1071</v>
      </c>
      <c r="E42" s="31">
        <v>7.666666666666667</v>
      </c>
      <c r="F42" s="11"/>
      <c r="G42" s="33">
        <f t="shared" si="0"/>
        <v>2.2999999999999998</v>
      </c>
      <c r="H42" s="47" t="str">
        <f t="shared" si="1"/>
        <v>F</v>
      </c>
      <c r="I42" s="35"/>
    </row>
    <row r="43" spans="1:9" ht="16.5">
      <c r="A43" s="29">
        <v>29</v>
      </c>
      <c r="B43" s="38" t="s">
        <v>1072</v>
      </c>
      <c r="C43" s="42" t="s">
        <v>1073</v>
      </c>
      <c r="D43" s="43" t="s">
        <v>134</v>
      </c>
      <c r="E43" s="31">
        <v>6.833333333333333</v>
      </c>
      <c r="F43" s="11"/>
      <c r="G43" s="33">
        <f t="shared" si="0"/>
        <v>2.0499999999999998</v>
      </c>
      <c r="H43" s="47" t="str">
        <f t="shared" si="1"/>
        <v>F</v>
      </c>
      <c r="I43" s="35"/>
    </row>
    <row r="44" spans="1:9" ht="16.5">
      <c r="A44" s="29">
        <v>30</v>
      </c>
      <c r="B44" s="38" t="s">
        <v>1074</v>
      </c>
      <c r="C44" s="42" t="s">
        <v>1017</v>
      </c>
      <c r="D44" s="43" t="s">
        <v>213</v>
      </c>
      <c r="E44" s="31">
        <v>5.166666666666667</v>
      </c>
      <c r="F44" s="11"/>
      <c r="G44" s="33">
        <f t="shared" si="0"/>
        <v>1.55</v>
      </c>
      <c r="H44" s="47" t="str">
        <f t="shared" si="1"/>
        <v>F</v>
      </c>
      <c r="I44" s="35"/>
    </row>
    <row r="45" spans="1:9" ht="16.5">
      <c r="A45" s="29">
        <v>31</v>
      </c>
      <c r="B45" s="38" t="s">
        <v>1075</v>
      </c>
      <c r="C45" s="42" t="s">
        <v>114</v>
      </c>
      <c r="D45" s="43" t="s">
        <v>63</v>
      </c>
      <c r="E45" s="31">
        <v>6.833333333333333</v>
      </c>
      <c r="F45" s="11"/>
      <c r="G45" s="33">
        <f t="shared" si="0"/>
        <v>2.0499999999999998</v>
      </c>
      <c r="H45" s="47" t="str">
        <f t="shared" si="1"/>
        <v>F</v>
      </c>
      <c r="I45" s="35"/>
    </row>
    <row r="46" spans="1:9" ht="16.5">
      <c r="A46" s="29">
        <v>32</v>
      </c>
      <c r="B46" s="38" t="s">
        <v>1076</v>
      </c>
      <c r="C46" s="42" t="s">
        <v>76</v>
      </c>
      <c r="D46" s="43" t="s">
        <v>63</v>
      </c>
      <c r="E46" s="31">
        <v>0</v>
      </c>
      <c r="F46" s="11"/>
      <c r="G46" s="33">
        <f t="shared" si="0"/>
        <v>0</v>
      </c>
      <c r="H46" s="47" t="str">
        <f t="shared" si="1"/>
        <v>F</v>
      </c>
      <c r="I46" s="73" t="s">
        <v>1530</v>
      </c>
    </row>
    <row r="47" spans="1:9" ht="16.5">
      <c r="A47" s="29">
        <v>33</v>
      </c>
      <c r="B47" s="38" t="s">
        <v>1077</v>
      </c>
      <c r="C47" s="42" t="s">
        <v>244</v>
      </c>
      <c r="D47" s="43" t="s">
        <v>63</v>
      </c>
      <c r="E47" s="31">
        <v>8</v>
      </c>
      <c r="F47" s="11"/>
      <c r="G47" s="33">
        <f t="shared" si="0"/>
        <v>2.4</v>
      </c>
      <c r="H47" s="47" t="str">
        <f t="shared" si="1"/>
        <v>F</v>
      </c>
      <c r="I47" s="35"/>
    </row>
    <row r="48" spans="1:9" ht="16.5">
      <c r="A48" s="29">
        <v>34</v>
      </c>
      <c r="B48" s="38" t="s">
        <v>1078</v>
      </c>
      <c r="C48" s="42" t="s">
        <v>1079</v>
      </c>
      <c r="D48" s="43" t="s">
        <v>64</v>
      </c>
      <c r="E48" s="31">
        <v>8.5</v>
      </c>
      <c r="F48" s="11"/>
      <c r="G48" s="33">
        <f t="shared" si="0"/>
        <v>2.5499999999999998</v>
      </c>
      <c r="H48" s="47" t="str">
        <f t="shared" si="1"/>
        <v>F</v>
      </c>
      <c r="I48" s="35"/>
    </row>
    <row r="49" spans="1:9" ht="16.5">
      <c r="A49" s="29">
        <v>35</v>
      </c>
      <c r="B49" s="38" t="s">
        <v>1080</v>
      </c>
      <c r="C49" s="42" t="s">
        <v>1081</v>
      </c>
      <c r="D49" s="43" t="s">
        <v>153</v>
      </c>
      <c r="E49" s="31">
        <v>6</v>
      </c>
      <c r="F49" s="11"/>
      <c r="G49" s="33">
        <f t="shared" si="0"/>
        <v>1.7999999999999998</v>
      </c>
      <c r="H49" s="47" t="str">
        <f t="shared" si="1"/>
        <v>F</v>
      </c>
      <c r="I49" s="35"/>
    </row>
    <row r="50" spans="1:9" ht="16.5">
      <c r="A50" s="29">
        <v>36</v>
      </c>
      <c r="B50" s="38" t="s">
        <v>1082</v>
      </c>
      <c r="C50" s="42" t="s">
        <v>1083</v>
      </c>
      <c r="D50" s="43" t="s">
        <v>135</v>
      </c>
      <c r="E50" s="31">
        <v>8.1666666666666661</v>
      </c>
      <c r="F50" s="11"/>
      <c r="G50" s="33">
        <f t="shared" si="0"/>
        <v>2.4499999999999997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1084</v>
      </c>
      <c r="C51" s="42" t="s">
        <v>29</v>
      </c>
      <c r="D51" s="43" t="s">
        <v>135</v>
      </c>
      <c r="E51" s="31">
        <v>7.5</v>
      </c>
      <c r="F51" s="11"/>
      <c r="G51" s="33">
        <f t="shared" si="0"/>
        <v>2.25</v>
      </c>
      <c r="H51" s="47" t="str">
        <f t="shared" si="1"/>
        <v>F</v>
      </c>
      <c r="I51" s="35"/>
    </row>
    <row r="52" spans="1:9" ht="16.5">
      <c r="A52" s="29">
        <v>38</v>
      </c>
      <c r="B52" s="38" t="s">
        <v>1085</v>
      </c>
      <c r="C52" s="42" t="s">
        <v>113</v>
      </c>
      <c r="D52" s="43" t="s">
        <v>135</v>
      </c>
      <c r="E52" s="31">
        <v>8.1666666666666661</v>
      </c>
      <c r="F52" s="11"/>
      <c r="G52" s="33">
        <f t="shared" si="0"/>
        <v>2.4499999999999997</v>
      </c>
      <c r="H52" s="47" t="str">
        <f t="shared" si="1"/>
        <v>F</v>
      </c>
      <c r="I52" s="35"/>
    </row>
    <row r="53" spans="1:9" ht="16.5">
      <c r="A53" s="29">
        <v>39</v>
      </c>
      <c r="B53" s="38" t="s">
        <v>1086</v>
      </c>
      <c r="C53" s="42" t="s">
        <v>1087</v>
      </c>
      <c r="D53" s="43" t="s">
        <v>105</v>
      </c>
      <c r="E53" s="31">
        <v>6.5</v>
      </c>
      <c r="F53" s="11"/>
      <c r="G53" s="33">
        <f t="shared" si="0"/>
        <v>1.95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1088</v>
      </c>
      <c r="C54" s="42" t="s">
        <v>234</v>
      </c>
      <c r="D54" s="43" t="s">
        <v>105</v>
      </c>
      <c r="E54" s="31">
        <v>8</v>
      </c>
      <c r="F54" s="11"/>
      <c r="G54" s="33">
        <f t="shared" si="0"/>
        <v>2.4</v>
      </c>
      <c r="H54" s="47" t="str">
        <f t="shared" si="1"/>
        <v>F</v>
      </c>
      <c r="I54" s="35"/>
    </row>
    <row r="55" spans="1:9" ht="16.5">
      <c r="A55" s="29">
        <v>41</v>
      </c>
      <c r="B55" s="38" t="s">
        <v>1089</v>
      </c>
      <c r="C55" s="42" t="s">
        <v>76</v>
      </c>
      <c r="D55" s="43" t="s">
        <v>136</v>
      </c>
      <c r="E55" s="31">
        <v>6</v>
      </c>
      <c r="F55" s="11"/>
      <c r="G55" s="33">
        <f t="shared" si="0"/>
        <v>1.7999999999999998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1090</v>
      </c>
      <c r="C56" s="42" t="s">
        <v>32</v>
      </c>
      <c r="D56" s="43" t="s">
        <v>136</v>
      </c>
      <c r="E56" s="31">
        <v>7</v>
      </c>
      <c r="F56" s="11"/>
      <c r="G56" s="33">
        <f t="shared" si="0"/>
        <v>2.1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1091</v>
      </c>
      <c r="C57" s="42" t="s">
        <v>1092</v>
      </c>
      <c r="D57" s="43" t="s">
        <v>66</v>
      </c>
      <c r="E57" s="31">
        <v>7.166666666666667</v>
      </c>
      <c r="F57" s="11"/>
      <c r="G57" s="33">
        <f t="shared" si="0"/>
        <v>2.15</v>
      </c>
      <c r="H57" s="47" t="str">
        <f t="shared" si="1"/>
        <v>F</v>
      </c>
      <c r="I57" s="35"/>
    </row>
    <row r="58" spans="1:9" ht="16.5">
      <c r="A58" s="29">
        <v>44</v>
      </c>
      <c r="B58" s="38" t="s">
        <v>1093</v>
      </c>
      <c r="C58" s="42" t="s">
        <v>1094</v>
      </c>
      <c r="D58" s="43" t="s">
        <v>66</v>
      </c>
      <c r="E58" s="31">
        <v>0</v>
      </c>
      <c r="F58" s="11"/>
      <c r="G58" s="33">
        <f t="shared" si="0"/>
        <v>0</v>
      </c>
      <c r="H58" s="47" t="str">
        <f t="shared" si="1"/>
        <v>F</v>
      </c>
      <c r="I58" s="73" t="s">
        <v>1530</v>
      </c>
    </row>
    <row r="59" spans="1:9" ht="16.5">
      <c r="A59" s="29">
        <v>45</v>
      </c>
      <c r="B59" s="38" t="s">
        <v>1095</v>
      </c>
      <c r="C59" s="42" t="s">
        <v>436</v>
      </c>
      <c r="D59" s="43" t="s">
        <v>1096</v>
      </c>
      <c r="E59" s="31">
        <v>6.666666666666667</v>
      </c>
      <c r="F59" s="11"/>
      <c r="G59" s="33">
        <f t="shared" si="0"/>
        <v>2</v>
      </c>
      <c r="H59" s="47" t="str">
        <f t="shared" si="1"/>
        <v>F</v>
      </c>
      <c r="I59" s="35"/>
    </row>
    <row r="60" spans="1:9" ht="16.5">
      <c r="A60" s="29">
        <v>46</v>
      </c>
      <c r="B60" s="38" t="s">
        <v>1097</v>
      </c>
      <c r="C60" s="42" t="s">
        <v>302</v>
      </c>
      <c r="D60" s="43" t="s">
        <v>190</v>
      </c>
      <c r="E60" s="31">
        <v>0</v>
      </c>
      <c r="F60" s="11"/>
      <c r="G60" s="33">
        <f t="shared" si="0"/>
        <v>0</v>
      </c>
      <c r="H60" s="47" t="str">
        <f t="shared" si="1"/>
        <v>F</v>
      </c>
      <c r="I60" s="73" t="s">
        <v>1530</v>
      </c>
    </row>
    <row r="61" spans="1:9" ht="16.5">
      <c r="A61" s="29">
        <v>47</v>
      </c>
      <c r="B61" s="38" t="s">
        <v>1098</v>
      </c>
      <c r="C61" s="42" t="s">
        <v>1099</v>
      </c>
      <c r="D61" s="43" t="s">
        <v>183</v>
      </c>
      <c r="E61" s="31">
        <v>0</v>
      </c>
      <c r="F61" s="11"/>
      <c r="G61" s="33">
        <f t="shared" si="0"/>
        <v>0</v>
      </c>
      <c r="H61" s="47" t="str">
        <f t="shared" si="1"/>
        <v>F</v>
      </c>
      <c r="I61" s="73" t="s">
        <v>1530</v>
      </c>
    </row>
    <row r="62" spans="1:9" ht="16.5">
      <c r="A62" s="29">
        <v>48</v>
      </c>
      <c r="B62" s="38" t="s">
        <v>1100</v>
      </c>
      <c r="C62" s="42" t="s">
        <v>1101</v>
      </c>
      <c r="D62" s="43" t="s">
        <v>183</v>
      </c>
      <c r="E62" s="31">
        <v>6.5</v>
      </c>
      <c r="F62" s="11"/>
      <c r="G62" s="33">
        <f t="shared" si="0"/>
        <v>1.95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1102</v>
      </c>
      <c r="C63" s="42" t="s">
        <v>579</v>
      </c>
      <c r="D63" s="43" t="s">
        <v>183</v>
      </c>
      <c r="E63" s="31">
        <v>7.5</v>
      </c>
      <c r="F63" s="11"/>
      <c r="G63" s="33">
        <f t="shared" si="0"/>
        <v>2.25</v>
      </c>
      <c r="H63" s="47" t="str">
        <f t="shared" si="1"/>
        <v>F</v>
      </c>
      <c r="I63" s="35"/>
    </row>
    <row r="64" spans="1:9" ht="16.5">
      <c r="A64" s="29">
        <v>50</v>
      </c>
      <c r="B64" s="38"/>
      <c r="C64" s="42"/>
      <c r="D64" s="43"/>
      <c r="E64" s="31"/>
      <c r="F64" s="11"/>
      <c r="G64" s="33">
        <f t="shared" si="0"/>
        <v>0</v>
      </c>
      <c r="H64" s="47" t="str">
        <f t="shared" si="1"/>
        <v>F</v>
      </c>
      <c r="I64" s="35"/>
    </row>
    <row r="65" spans="1:9" ht="16.5">
      <c r="A65" s="36">
        <v>51</v>
      </c>
      <c r="B65" s="61"/>
      <c r="C65" s="62"/>
      <c r="D65" s="63"/>
      <c r="E65" s="39"/>
      <c r="F65" s="26"/>
      <c r="G65" s="45">
        <f t="shared" si="0"/>
        <v>0</v>
      </c>
      <c r="H65" s="53" t="str">
        <f t="shared" si="1"/>
        <v>F</v>
      </c>
      <c r="I65" s="46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12" t="str">
        <f>"Cộng danh sách gồm "</f>
        <v xml:space="preserve">Cộng danh sách gồm </v>
      </c>
      <c r="B67" s="12"/>
      <c r="C67" s="12"/>
      <c r="D67" s="13">
        <f>COUNTA(H15:H65)</f>
        <v>51</v>
      </c>
      <c r="E67" s="14">
        <v>1</v>
      </c>
      <c r="F67" s="15"/>
      <c r="G67" s="1"/>
      <c r="H67" s="1"/>
      <c r="I67" s="1"/>
    </row>
    <row r="68" spans="1:9" ht="15.75">
      <c r="A68" s="100" t="s">
        <v>19</v>
      </c>
      <c r="B68" s="100"/>
      <c r="C68" s="100"/>
      <c r="D68" s="16">
        <f>COUNTIF(G15:G65,"&gt;=5")</f>
        <v>0</v>
      </c>
      <c r="E68" s="17">
        <f>D68/D67</f>
        <v>0</v>
      </c>
      <c r="F68" s="18"/>
      <c r="G68" s="1"/>
      <c r="H68" s="1"/>
      <c r="I68" s="1"/>
    </row>
    <row r="69" spans="1:9" ht="15.75">
      <c r="A69" s="100" t="s">
        <v>20</v>
      </c>
      <c r="B69" s="100"/>
      <c r="C69" s="100"/>
      <c r="D69" s="16"/>
      <c r="E69" s="17">
        <f>D69/D67</f>
        <v>0</v>
      </c>
      <c r="F69" s="18"/>
      <c r="G69" s="1"/>
      <c r="H69" s="1"/>
      <c r="I69" s="1"/>
    </row>
    <row r="70" spans="1:9" ht="15.7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>
      <c r="A71" s="1"/>
      <c r="B71" s="1"/>
      <c r="C71" s="1"/>
      <c r="D71" s="1"/>
      <c r="E71" s="97" t="str">
        <f ca="1">"TP. Hồ Chí Minh, ngày "&amp;  DAY(NOW())&amp;" tháng " &amp;MONTH(NOW())&amp;" năm "&amp;YEAR(NOW())</f>
        <v>TP. Hồ Chí Minh, ngày 20 tháng 5 năm 2016</v>
      </c>
      <c r="F71" s="97"/>
      <c r="G71" s="97"/>
      <c r="H71" s="97"/>
      <c r="I71" s="97"/>
    </row>
    <row r="72" spans="1:9" ht="15.75">
      <c r="A72" s="81" t="s">
        <v>272</v>
      </c>
      <c r="B72" s="81"/>
      <c r="C72" s="81"/>
      <c r="D72" s="1"/>
      <c r="E72" s="81" t="s">
        <v>21</v>
      </c>
      <c r="F72" s="81"/>
      <c r="G72" s="81"/>
      <c r="H72" s="81"/>
      <c r="I72" s="81"/>
    </row>
    <row r="73" spans="1:9" ht="15.7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D73" name="Range5"/>
    <protectedRange sqref="I15:I30 I62:I65 I59 I47:I57 I42:I45 I32:I40" name="Range4"/>
    <protectedRange sqref="E15:F65" name="Range3"/>
    <protectedRange sqref="A4" name="Range1"/>
    <protectedRange sqref="E13:F13" name="Range6"/>
    <protectedRange sqref="C9" name="Range2_1"/>
    <protectedRange sqref="E73:I73" name="Range5_1_1"/>
    <protectedRange sqref="B64:D65" name="Range3_3_1"/>
    <protectedRange sqref="B15:D63" name="Range3_1"/>
    <protectedRange sqref="I61" name="Range4_6_10"/>
    <protectedRange sqref="I60" name="Range4_6_10_1"/>
    <protectedRange sqref="I58" name="Range4_6_10_2"/>
    <protectedRange sqref="I46" name="Range4_6_10_3"/>
    <protectedRange sqref="I41" name="Range4_6_10_4"/>
    <protectedRange sqref="I31" name="Range4_6_10_5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</mergeCells>
  <conditionalFormatting sqref="H15:H65">
    <cfRule type="cellIs" dxfId="11" priority="2" stopIfTrue="1" operator="equal">
      <formula>"F"</formula>
    </cfRule>
  </conditionalFormatting>
  <conditionalFormatting sqref="G15:G65">
    <cfRule type="expression" dxfId="10" priority="1" stopIfTrue="1">
      <formula>MAX(#REF!)&lt;4</formula>
    </cfRule>
  </conditionalFormatting>
  <pageMargins left="0.42708333333333298" right="1.0416666666666701E-2" top="0.75" bottom="8.3333333333333301E-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04ĐH_ĐC1</vt:lpstr>
      <vt:lpstr>04ĐH_ĐC2</vt:lpstr>
      <vt:lpstr>04ĐH_KT1</vt:lpstr>
      <vt:lpstr>04ĐH_KT2</vt:lpstr>
      <vt:lpstr>04ĐH_TV1</vt:lpstr>
      <vt:lpstr>04ĐH_TV2</vt:lpstr>
      <vt:lpstr>04ĐH_CNTT1</vt:lpstr>
      <vt:lpstr>04ĐH_CNTT2</vt:lpstr>
      <vt:lpstr>04ĐH_MT5</vt:lpstr>
      <vt:lpstr>04ĐH_MT6</vt:lpstr>
      <vt:lpstr>04ĐH_MT7</vt:lpstr>
      <vt:lpstr>04ĐH_MT8</vt:lpstr>
      <vt:lpstr>04ĐH_QLDD3</vt:lpstr>
      <vt:lpstr>04ĐH_QLDD4</vt:lpstr>
      <vt:lpstr>'04ĐH_CNTT1'!Print_Titles</vt:lpstr>
      <vt:lpstr>'04ĐH_CNTT2'!Print_Titles</vt:lpstr>
      <vt:lpstr>'04ĐH_ĐC1'!Print_Titles</vt:lpstr>
      <vt:lpstr>'04ĐH_ĐC2'!Print_Titles</vt:lpstr>
      <vt:lpstr>'04ĐH_KT1'!Print_Titles</vt:lpstr>
      <vt:lpstr>'04ĐH_MT5'!Print_Titles</vt:lpstr>
      <vt:lpstr>'04ĐH_MT6'!Print_Titles</vt:lpstr>
      <vt:lpstr>'04ĐH_MT7'!Print_Titles</vt:lpstr>
      <vt:lpstr>'04ĐH_MT8'!Print_Titles</vt:lpstr>
      <vt:lpstr>'04ĐH_QLDD3'!Print_Titles</vt:lpstr>
      <vt:lpstr>'04ĐH_QLDD4'!Print_Titles</vt:lpstr>
      <vt:lpstr>'04ĐH_TV1'!Print_Titles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2016-05-19T23:31:04Z</dcterms:modified>
</cp:coreProperties>
</file>