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nmt\Downloads\"/>
    </mc:Choice>
  </mc:AlternateContent>
  <bookViews>
    <workbookView xWindow="0" yWindow="0" windowWidth="20490" windowHeight="7620" tabRatio="875" activeTab="3"/>
  </bookViews>
  <sheets>
    <sheet name="TUD1" sheetId="46" r:id="rId1"/>
    <sheet name="PPT1" sheetId="48" r:id="rId2"/>
    <sheet name="PPT3" sheetId="50" r:id="rId3"/>
    <sheet name="TCC1_L1" sheetId="11" r:id="rId4"/>
    <sheet name="TCC1_L2" sheetId="29" r:id="rId5"/>
    <sheet name="TCC1_L3" sheetId="30" r:id="rId6"/>
    <sheet name="TCC1_L4" sheetId="31" r:id="rId7"/>
    <sheet name="TCC2_L1" sheetId="44" r:id="rId8"/>
    <sheet name="TCC2_L2" sheetId="33" r:id="rId9"/>
    <sheet name="TCC2_L3" sheetId="34" r:id="rId10"/>
    <sheet name="TCC2_L4" sheetId="35" r:id="rId11"/>
    <sheet name="TCC3_L1" sheetId="38" r:id="rId12"/>
    <sheet name="TCC3_L2" sheetId="45" r:id="rId13"/>
    <sheet name="XSTK_L1" sheetId="40" r:id="rId14"/>
    <sheet name="XSTK_L2" sheetId="41" r:id="rId15"/>
    <sheet name="XSTK_L3" sheetId="42" r:id="rId16"/>
    <sheet name="XSTK_L4" sheetId="43" r:id="rId17"/>
  </sheets>
  <definedNames>
    <definedName name="_xlnm._FilterDatabase" localSheetId="1" hidden="1">'PPT1'!$A$13:$K$48</definedName>
    <definedName name="_xlnm._FilterDatabase" localSheetId="2" hidden="1">'PPT3'!$A$13:$K$34</definedName>
    <definedName name="_xlnm._FilterDatabase" localSheetId="3" hidden="1">TCC1_L1!$A$13:$K$25</definedName>
    <definedName name="_xlnm._FilterDatabase" localSheetId="4" hidden="1">TCC1_L2!$A$13:$K$34</definedName>
    <definedName name="_xlnm._FilterDatabase" localSheetId="5" hidden="1">TCC1_L3!$A$13:$J$45</definedName>
    <definedName name="_xlnm._FilterDatabase" localSheetId="6" hidden="1">TCC1_L4!$A$13:$L$36</definedName>
    <definedName name="_xlnm._FilterDatabase" localSheetId="7" hidden="1">TCC2_L1!$A$13:$K$62</definedName>
    <definedName name="_xlnm._FilterDatabase" localSheetId="8" hidden="1">TCC2_L2!$A$13:$K$58</definedName>
    <definedName name="_xlnm._FilterDatabase" localSheetId="9" hidden="1">TCC2_L3!$A$13:$K$35</definedName>
    <definedName name="_xlnm._FilterDatabase" localSheetId="10" hidden="1">TCC2_L4!$A$13:$J$53</definedName>
    <definedName name="_xlnm._FilterDatabase" localSheetId="11" hidden="1">TCC3_L1!$A$13:$J$27</definedName>
    <definedName name="_xlnm._FilterDatabase" localSheetId="12" hidden="1">TCC3_L2!$A$13:$J$24</definedName>
    <definedName name="_xlnm._FilterDatabase" localSheetId="0" hidden="1">'TUD1'!$A$13:$K$44</definedName>
    <definedName name="_xlnm._FilterDatabase" localSheetId="13" hidden="1">XSTK_L1!$A$13:$I$47</definedName>
    <definedName name="_xlnm._FilterDatabase" localSheetId="14" hidden="1">XSTK_L2!$A$13:$I$40</definedName>
    <definedName name="_xlnm._FilterDatabase" localSheetId="15" hidden="1">XSTK_L3!$A$13:$I$40</definedName>
    <definedName name="_xlnm._FilterDatabase" localSheetId="16" hidden="1">XSTK_L4!$A$13:$I$37</definedName>
    <definedName name="_xlnm.Print_Area" localSheetId="1">'PPT1'!$A$2:$J$60</definedName>
    <definedName name="_xlnm.Print_Area" localSheetId="2">'PPT3'!$A$2:$J$46</definedName>
    <definedName name="_xlnm.Print_Area" localSheetId="3">TCC1_L1!$A$2:$J$37</definedName>
    <definedName name="_xlnm.Print_Area" localSheetId="4">TCC1_L2!$A$2:$J$46</definedName>
    <definedName name="_xlnm.Print_Area" localSheetId="5">TCC1_L3!$A$2:$K$57</definedName>
    <definedName name="_xlnm.Print_Area" localSheetId="6">TCC1_L4!$A$2:$J$48</definedName>
    <definedName name="_xlnm.Print_Area" localSheetId="7">TCC2_L1!$A$2:$J$74</definedName>
    <definedName name="_xlnm.Print_Area" localSheetId="8">TCC2_L2!$A$2:$J$70</definedName>
    <definedName name="_xlnm.Print_Area" localSheetId="9">TCC2_L3!$A$2:$J$47</definedName>
    <definedName name="_xlnm.Print_Area" localSheetId="10">TCC2_L4!$A$2:$J$65</definedName>
    <definedName name="_xlnm.Print_Area" localSheetId="11">TCC3_L1!$A$2:$J$39</definedName>
    <definedName name="_xlnm.Print_Area" localSheetId="12">TCC3_L2!$A$2:$J$36</definedName>
    <definedName name="_xlnm.Print_Area" localSheetId="0">'TUD1'!$A$2:$J$56</definedName>
    <definedName name="_xlnm.Print_Area" localSheetId="13">XSTK_L1!$A$2:$J$59</definedName>
    <definedName name="_xlnm.Print_Area" localSheetId="14">XSTK_L2!$A$2:$J$52</definedName>
    <definedName name="_xlnm.Print_Area" localSheetId="15">XSTK_L3!$A$2:$K$52</definedName>
    <definedName name="_xlnm.Print_Area" localSheetId="16">XSTK_L4!$A$2:$J$49</definedName>
    <definedName name="_xlnm.Print_Titles" localSheetId="1">'PPT1'!$13:$13</definedName>
    <definedName name="_xlnm.Print_Titles" localSheetId="2">'PPT3'!$13:$13</definedName>
    <definedName name="_xlnm.Print_Titles" localSheetId="3">TCC1_L1!$13:$13</definedName>
    <definedName name="_xlnm.Print_Titles" localSheetId="4">TCC1_L2!$13:$13</definedName>
    <definedName name="_xlnm.Print_Titles" localSheetId="5">TCC1_L3!$13:$13</definedName>
    <definedName name="_xlnm.Print_Titles" localSheetId="6">TCC1_L4!$13:$13</definedName>
    <definedName name="_xlnm.Print_Titles" localSheetId="7">TCC2_L1!$13:$13</definedName>
    <definedName name="_xlnm.Print_Titles" localSheetId="8">TCC2_L2!$13:$13</definedName>
    <definedName name="_xlnm.Print_Titles" localSheetId="9">TCC2_L3!$13:$13</definedName>
    <definedName name="_xlnm.Print_Titles" localSheetId="10">TCC2_L4!$13:$13</definedName>
    <definedName name="_xlnm.Print_Titles" localSheetId="11">TCC3_L1!$13:$13</definedName>
    <definedName name="_xlnm.Print_Titles" localSheetId="12">TCC3_L2!$13:$13</definedName>
    <definedName name="_xlnm.Print_Titles" localSheetId="0">'TUD1'!$13:$13</definedName>
    <definedName name="_xlnm.Print_Titles" localSheetId="13">XSTK_L1!$13:$13</definedName>
    <definedName name="_xlnm.Print_Titles" localSheetId="14">XSTK_L2!$13:$13</definedName>
    <definedName name="_xlnm.Print_Titles" localSheetId="15">XSTK_L3!$13:$13</definedName>
    <definedName name="_xlnm.Print_Titles" localSheetId="16">XSTK_L4!$13:$13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42" l="1"/>
  <c r="G14" i="42"/>
  <c r="A15" i="42"/>
  <c r="G15" i="42"/>
  <c r="A18" i="42"/>
  <c r="G18" i="42"/>
  <c r="G48" i="48"/>
  <c r="G33" i="50"/>
  <c r="A33" i="50"/>
  <c r="G32" i="50"/>
  <c r="A32" i="50"/>
  <c r="G31" i="50"/>
  <c r="A31" i="50"/>
  <c r="G30" i="50"/>
  <c r="A30" i="50"/>
  <c r="G29" i="50"/>
  <c r="A29" i="50"/>
  <c r="G28" i="50"/>
  <c r="A28" i="50"/>
  <c r="G27" i="50"/>
  <c r="A27" i="50"/>
  <c r="G26" i="50"/>
  <c r="A26" i="50"/>
  <c r="G25" i="50"/>
  <c r="A25" i="50"/>
  <c r="G24" i="50"/>
  <c r="A24" i="50"/>
  <c r="G43" i="46"/>
  <c r="A43" i="46"/>
  <c r="G42" i="46"/>
  <c r="A42" i="46"/>
  <c r="G41" i="46"/>
  <c r="A41" i="46"/>
  <c r="G40" i="46"/>
  <c r="A40" i="46"/>
  <c r="A29" i="40" l="1"/>
  <c r="G29" i="40"/>
  <c r="G19" i="38" l="1"/>
  <c r="A19" i="38"/>
  <c r="A36" i="43" l="1"/>
  <c r="G36" i="43"/>
  <c r="G22" i="11"/>
  <c r="A22" i="11"/>
  <c r="A28" i="42" l="1"/>
  <c r="G28" i="42"/>
  <c r="G14" i="29" l="1"/>
  <c r="A14" i="29"/>
  <c r="G14" i="43" l="1"/>
  <c r="A14" i="43"/>
  <c r="A17" i="11"/>
  <c r="G17" i="11"/>
  <c r="G14" i="31" l="1"/>
  <c r="A14" i="31"/>
  <c r="G14" i="40"/>
  <c r="A14" i="40"/>
  <c r="G46" i="44" l="1"/>
  <c r="A46" i="44"/>
  <c r="G15" i="43"/>
  <c r="G16" i="43"/>
  <c r="G17" i="43"/>
  <c r="G18" i="43"/>
  <c r="G19" i="43"/>
  <c r="G20" i="43"/>
  <c r="G21" i="43"/>
  <c r="G22" i="43"/>
  <c r="G23" i="43"/>
  <c r="G24" i="43"/>
  <c r="G25" i="43"/>
  <c r="G26" i="43"/>
  <c r="G27" i="43"/>
  <c r="G28" i="43"/>
  <c r="G29" i="43"/>
  <c r="G30" i="43"/>
  <c r="G31" i="43"/>
  <c r="G32" i="43"/>
  <c r="G33" i="43"/>
  <c r="G34" i="43"/>
  <c r="G35" i="43"/>
  <c r="G16" i="42"/>
  <c r="L14" i="42" s="1"/>
  <c r="G17" i="42"/>
  <c r="G19" i="42"/>
  <c r="G20" i="42"/>
  <c r="G21" i="42"/>
  <c r="G22" i="42"/>
  <c r="G23" i="42"/>
  <c r="G24" i="42"/>
  <c r="G25" i="42"/>
  <c r="G26" i="42"/>
  <c r="G27" i="42"/>
  <c r="G29" i="42"/>
  <c r="G30" i="42"/>
  <c r="G31" i="42"/>
  <c r="G32" i="42"/>
  <c r="G33" i="42"/>
  <c r="G34" i="42"/>
  <c r="G35" i="42"/>
  <c r="G36" i="42"/>
  <c r="G37" i="42"/>
  <c r="G38" i="42"/>
  <c r="G39" i="42"/>
  <c r="G14" i="41"/>
  <c r="G15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G28" i="41"/>
  <c r="G29" i="41"/>
  <c r="G30" i="41"/>
  <c r="G31" i="41"/>
  <c r="G32" i="41"/>
  <c r="G33" i="41"/>
  <c r="G34" i="41"/>
  <c r="G35" i="41"/>
  <c r="G36" i="41"/>
  <c r="G37" i="41"/>
  <c r="G38" i="41"/>
  <c r="G39" i="41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15" i="40"/>
  <c r="G14" i="38"/>
  <c r="G15" i="38"/>
  <c r="G16" i="38"/>
  <c r="G17" i="38"/>
  <c r="G18" i="38"/>
  <c r="G20" i="38"/>
  <c r="G21" i="38"/>
  <c r="G22" i="38"/>
  <c r="G23" i="38"/>
  <c r="G24" i="38"/>
  <c r="G25" i="38"/>
  <c r="G26" i="38"/>
  <c r="G14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7" i="35"/>
  <c r="G28" i="35"/>
  <c r="G29" i="35"/>
  <c r="G30" i="35"/>
  <c r="G31" i="35"/>
  <c r="G32" i="35"/>
  <c r="G33" i="35"/>
  <c r="G34" i="35"/>
  <c r="G35" i="35"/>
  <c r="G36" i="35"/>
  <c r="G37" i="35"/>
  <c r="G38" i="35"/>
  <c r="G39" i="35"/>
  <c r="G40" i="35"/>
  <c r="G41" i="35"/>
  <c r="G42" i="35"/>
  <c r="G43" i="35"/>
  <c r="G44" i="35"/>
  <c r="G45" i="35"/>
  <c r="G46" i="35"/>
  <c r="G47" i="35"/>
  <c r="G48" i="35"/>
  <c r="G49" i="35"/>
  <c r="G50" i="35"/>
  <c r="G51" i="35"/>
  <c r="G52" i="35"/>
  <c r="G45" i="44"/>
  <c r="A45" i="44"/>
  <c r="G15" i="34"/>
  <c r="G16" i="34"/>
  <c r="G17" i="34"/>
  <c r="G18" i="34"/>
  <c r="G19" i="34"/>
  <c r="G20" i="34"/>
  <c r="G21" i="34"/>
  <c r="G22" i="34"/>
  <c r="G23" i="34"/>
  <c r="G24" i="34"/>
  <c r="G25" i="34"/>
  <c r="G26" i="34"/>
  <c r="G27" i="34"/>
  <c r="G28" i="34"/>
  <c r="G29" i="34"/>
  <c r="G30" i="34"/>
  <c r="G31" i="34"/>
  <c r="G32" i="34"/>
  <c r="G33" i="34"/>
  <c r="G34" i="34"/>
  <c r="G14" i="34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1" i="33"/>
  <c r="G52" i="33"/>
  <c r="G53" i="33"/>
  <c r="G54" i="33"/>
  <c r="G55" i="33"/>
  <c r="G56" i="33"/>
  <c r="G57" i="33"/>
  <c r="G14" i="33"/>
  <c r="G15" i="44"/>
  <c r="G16" i="44"/>
  <c r="G17" i="44"/>
  <c r="G18" i="44"/>
  <c r="G19" i="44"/>
  <c r="G20" i="44"/>
  <c r="G21" i="44"/>
  <c r="G22" i="44"/>
  <c r="G23" i="44"/>
  <c r="G24" i="44"/>
  <c r="G25" i="44"/>
  <c r="G26" i="44"/>
  <c r="G27" i="44"/>
  <c r="G28" i="44"/>
  <c r="G29" i="44"/>
  <c r="G30" i="44"/>
  <c r="G31" i="44"/>
  <c r="G32" i="44"/>
  <c r="G33" i="44"/>
  <c r="G34" i="44"/>
  <c r="G35" i="44"/>
  <c r="G36" i="44"/>
  <c r="G37" i="44"/>
  <c r="G38" i="44"/>
  <c r="G39" i="44"/>
  <c r="G40" i="44"/>
  <c r="G41" i="44"/>
  <c r="G42" i="44"/>
  <c r="G43" i="44"/>
  <c r="G44" i="44"/>
  <c r="G47" i="44"/>
  <c r="G48" i="44"/>
  <c r="G49" i="44"/>
  <c r="G50" i="44"/>
  <c r="G51" i="44"/>
  <c r="G52" i="44"/>
  <c r="G53" i="44"/>
  <c r="G54" i="44"/>
  <c r="G55" i="44"/>
  <c r="G56" i="44"/>
  <c r="G57" i="44"/>
  <c r="G58" i="44"/>
  <c r="G59" i="44"/>
  <c r="G60" i="44"/>
  <c r="G61" i="44"/>
  <c r="G14" i="44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15" i="31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5" i="30"/>
  <c r="G36" i="30"/>
  <c r="G37" i="30"/>
  <c r="G38" i="30"/>
  <c r="G39" i="30"/>
  <c r="G40" i="30"/>
  <c r="G41" i="30"/>
  <c r="G42" i="30"/>
  <c r="G43" i="30"/>
  <c r="G44" i="30"/>
  <c r="G14" i="30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14" i="11"/>
  <c r="G15" i="11"/>
  <c r="G16" i="11"/>
  <c r="G18" i="11"/>
  <c r="G19" i="11"/>
  <c r="G20" i="11"/>
  <c r="G21" i="11"/>
  <c r="G23" i="11"/>
  <c r="G24" i="11"/>
  <c r="G15" i="50"/>
  <c r="G16" i="50"/>
  <c r="G17" i="50"/>
  <c r="G18" i="50"/>
  <c r="G19" i="50"/>
  <c r="G20" i="50"/>
  <c r="G21" i="50"/>
  <c r="G22" i="50"/>
  <c r="G23" i="50"/>
  <c r="G14" i="50"/>
  <c r="G15" i="48"/>
  <c r="G16" i="48"/>
  <c r="G17" i="48"/>
  <c r="G18" i="48"/>
  <c r="G19" i="48"/>
  <c r="G20" i="48"/>
  <c r="G21" i="48"/>
  <c r="G22" i="48"/>
  <c r="G23" i="48"/>
  <c r="G24" i="48"/>
  <c r="G25" i="48"/>
  <c r="G26" i="48"/>
  <c r="G27" i="48"/>
  <c r="G28" i="48"/>
  <c r="G29" i="48"/>
  <c r="G30" i="48"/>
  <c r="G31" i="48"/>
  <c r="G32" i="48"/>
  <c r="G33" i="48"/>
  <c r="G34" i="48"/>
  <c r="G35" i="48"/>
  <c r="G36" i="48"/>
  <c r="G37" i="48"/>
  <c r="G38" i="48"/>
  <c r="G39" i="48"/>
  <c r="G40" i="48"/>
  <c r="G41" i="48"/>
  <c r="G42" i="48"/>
  <c r="G43" i="48"/>
  <c r="G44" i="48"/>
  <c r="G45" i="48"/>
  <c r="G46" i="48"/>
  <c r="G47" i="48"/>
  <c r="G14" i="48"/>
  <c r="G15" i="46"/>
  <c r="G16" i="46"/>
  <c r="G17" i="46"/>
  <c r="G18" i="46"/>
  <c r="G19" i="46"/>
  <c r="G20" i="46"/>
  <c r="G21" i="46"/>
  <c r="G22" i="46"/>
  <c r="G23" i="46"/>
  <c r="G24" i="46"/>
  <c r="G25" i="46"/>
  <c r="G26" i="46"/>
  <c r="G27" i="46"/>
  <c r="G28" i="46"/>
  <c r="G29" i="46"/>
  <c r="G30" i="46"/>
  <c r="G31" i="46"/>
  <c r="G32" i="46"/>
  <c r="G33" i="46"/>
  <c r="G34" i="46"/>
  <c r="G35" i="46"/>
  <c r="G36" i="46"/>
  <c r="G37" i="46"/>
  <c r="G38" i="46"/>
  <c r="G39" i="46"/>
  <c r="G14" i="46"/>
  <c r="A27" i="41"/>
  <c r="G47" i="40" l="1"/>
  <c r="G62" i="44"/>
  <c r="G40" i="42"/>
  <c r="G53" i="35"/>
  <c r="G35" i="34"/>
  <c r="G58" i="33"/>
  <c r="G45" i="30"/>
  <c r="G34" i="29"/>
  <c r="G34" i="50"/>
  <c r="G40" i="41"/>
  <c r="G27" i="38"/>
  <c r="G37" i="43"/>
  <c r="G36" i="31"/>
  <c r="G44" i="46"/>
  <c r="G25" i="11"/>
  <c r="G15" i="45" l="1"/>
  <c r="A15" i="45"/>
  <c r="A14" i="38"/>
  <c r="A15" i="38"/>
  <c r="G14" i="45"/>
  <c r="A14" i="45"/>
  <c r="A15" i="33"/>
  <c r="A30" i="43" l="1"/>
  <c r="A31" i="43"/>
  <c r="A32" i="43"/>
  <c r="A33" i="43"/>
  <c r="A34" i="43"/>
  <c r="A35" i="43"/>
  <c r="A26" i="43"/>
  <c r="A27" i="43"/>
  <c r="A28" i="43"/>
  <c r="A29" i="43"/>
  <c r="A25" i="43"/>
  <c r="A42" i="40" l="1"/>
  <c r="A43" i="40"/>
  <c r="A44" i="40"/>
  <c r="A45" i="40"/>
  <c r="A46" i="40"/>
  <c r="A51" i="35" l="1"/>
  <c r="A52" i="35"/>
  <c r="A46" i="35"/>
  <c r="A47" i="35"/>
  <c r="A48" i="35"/>
  <c r="A49" i="35"/>
  <c r="A50" i="35"/>
  <c r="A38" i="35"/>
  <c r="A39" i="35"/>
  <c r="A40" i="35"/>
  <c r="A41" i="35"/>
  <c r="A42" i="35"/>
  <c r="A43" i="35"/>
  <c r="A44" i="35"/>
  <c r="A45" i="35"/>
  <c r="A52" i="33" l="1"/>
  <c r="A53" i="33"/>
  <c r="A54" i="33"/>
  <c r="A55" i="33"/>
  <c r="A56" i="33"/>
  <c r="A32" i="33"/>
  <c r="A33" i="33"/>
  <c r="A34" i="33"/>
  <c r="A35" i="33"/>
  <c r="A36" i="33"/>
  <c r="A37" i="33"/>
  <c r="A38" i="33"/>
  <c r="A39" i="33"/>
  <c r="A40" i="33"/>
  <c r="A41" i="33"/>
  <c r="A42" i="33"/>
  <c r="A43" i="33"/>
  <c r="A44" i="33"/>
  <c r="A45" i="33"/>
  <c r="A46" i="33"/>
  <c r="A47" i="33"/>
  <c r="A48" i="33"/>
  <c r="A49" i="33"/>
  <c r="A50" i="33"/>
  <c r="A51" i="33"/>
  <c r="A32" i="44" l="1"/>
  <c r="A33" i="44"/>
  <c r="A34" i="44"/>
  <c r="A35" i="44"/>
  <c r="A36" i="44"/>
  <c r="A37" i="44"/>
  <c r="A38" i="44"/>
  <c r="A39" i="44"/>
  <c r="A40" i="44"/>
  <c r="A41" i="44"/>
  <c r="A42" i="44"/>
  <c r="A43" i="44"/>
  <c r="A44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28" i="31" l="1"/>
  <c r="A29" i="31"/>
  <c r="A30" i="31"/>
  <c r="A31" i="31"/>
  <c r="A32" i="31"/>
  <c r="A33" i="31"/>
  <c r="A34" i="31"/>
  <c r="A35" i="31"/>
  <c r="A44" i="30" l="1"/>
  <c r="A43" i="30"/>
  <c r="A33" i="30"/>
  <c r="A34" i="30"/>
  <c r="A35" i="30"/>
  <c r="A36" i="30"/>
  <c r="A37" i="30"/>
  <c r="A38" i="30"/>
  <c r="A39" i="30"/>
  <c r="A40" i="30"/>
  <c r="A41" i="30"/>
  <c r="A42" i="30"/>
  <c r="A33" i="29" l="1"/>
  <c r="A38" i="48" l="1"/>
  <c r="A39" i="48"/>
  <c r="A40" i="48"/>
  <c r="A41" i="48"/>
  <c r="A42" i="48"/>
  <c r="A43" i="48"/>
  <c r="A44" i="48"/>
  <c r="A45" i="48"/>
  <c r="A46" i="48"/>
  <c r="A47" i="48"/>
  <c r="A39" i="46" l="1"/>
  <c r="A32" i="46"/>
  <c r="A33" i="46"/>
  <c r="A34" i="46"/>
  <c r="A35" i="46"/>
  <c r="A36" i="46"/>
  <c r="A37" i="46"/>
  <c r="A38" i="46"/>
  <c r="A15" i="46" l="1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15" i="50"/>
  <c r="A16" i="50"/>
  <c r="A17" i="50"/>
  <c r="A18" i="50"/>
  <c r="A19" i="50"/>
  <c r="A20" i="50"/>
  <c r="A21" i="50"/>
  <c r="A22" i="50"/>
  <c r="A23" i="50"/>
  <c r="A15" i="11"/>
  <c r="A16" i="11"/>
  <c r="A18" i="11"/>
  <c r="A19" i="11"/>
  <c r="A20" i="11"/>
  <c r="A21" i="11"/>
  <c r="A23" i="11"/>
  <c r="A24" i="11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16" i="31"/>
  <c r="A17" i="31"/>
  <c r="A18" i="31"/>
  <c r="A19" i="31"/>
  <c r="A20" i="31"/>
  <c r="A21" i="31"/>
  <c r="A22" i="31"/>
  <c r="A23" i="31"/>
  <c r="A24" i="31"/>
  <c r="A25" i="31"/>
  <c r="A26" i="31"/>
  <c r="A27" i="31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16" i="33"/>
  <c r="A17" i="33"/>
  <c r="A18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57" i="33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16" i="38"/>
  <c r="A17" i="38"/>
  <c r="A18" i="38"/>
  <c r="A20" i="38"/>
  <c r="A21" i="38"/>
  <c r="A22" i="38"/>
  <c r="A23" i="38"/>
  <c r="A24" i="38"/>
  <c r="A25" i="38"/>
  <c r="A26" i="38"/>
  <c r="A16" i="45"/>
  <c r="A17" i="45"/>
  <c r="A18" i="45"/>
  <c r="A19" i="45"/>
  <c r="A20" i="45"/>
  <c r="A21" i="45"/>
  <c r="A22" i="45"/>
  <c r="A23" i="45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16" i="42"/>
  <c r="A17" i="42"/>
  <c r="A19" i="42"/>
  <c r="A20" i="42"/>
  <c r="A21" i="42"/>
  <c r="A22" i="42"/>
  <c r="A23" i="42"/>
  <c r="A24" i="42"/>
  <c r="A25" i="42"/>
  <c r="A26" i="42"/>
  <c r="A27" i="42"/>
  <c r="A29" i="42"/>
  <c r="A30" i="42"/>
  <c r="A31" i="42"/>
  <c r="A32" i="42"/>
  <c r="A33" i="42"/>
  <c r="A34" i="42"/>
  <c r="A35" i="42"/>
  <c r="A36" i="42"/>
  <c r="A37" i="42"/>
  <c r="A38" i="42"/>
  <c r="A39" i="42"/>
  <c r="A15" i="43"/>
  <c r="A16" i="43"/>
  <c r="A17" i="43"/>
  <c r="A18" i="43"/>
  <c r="A19" i="43"/>
  <c r="A20" i="43"/>
  <c r="A21" i="43"/>
  <c r="A22" i="43"/>
  <c r="A23" i="43"/>
  <c r="A24" i="43"/>
  <c r="A15" i="40"/>
  <c r="A14" i="35"/>
  <c r="A14" i="34"/>
  <c r="A14" i="33"/>
  <c r="A14" i="44"/>
  <c r="A15" i="31"/>
  <c r="A14" i="30"/>
  <c r="A14" i="11"/>
  <c r="A14" i="50"/>
  <c r="A14" i="48"/>
  <c r="A14" i="46"/>
  <c r="G23" i="45"/>
  <c r="G22" i="45"/>
  <c r="G20" i="45"/>
  <c r="G19" i="45"/>
  <c r="G18" i="45"/>
  <c r="G17" i="45"/>
  <c r="G16" i="45"/>
  <c r="G21" i="45"/>
  <c r="G24" i="45" l="1"/>
</calcChain>
</file>

<file path=xl/comments1.xml><?xml version="1.0" encoding="utf-8"?>
<comments xmlns="http://schemas.openxmlformats.org/spreadsheetml/2006/main">
  <authors>
    <author>tnmt</author>
  </authors>
  <commentList>
    <comment ref="K23" authorId="0" shapeId="0">
      <text>
        <r>
          <rPr>
            <b/>
            <sz val="9"/>
            <color indexed="81"/>
            <rFont val="Tahoma"/>
            <family val="2"/>
          </rPr>
          <t>tnmt:</t>
        </r>
        <r>
          <rPr>
            <sz val="9"/>
            <color indexed="81"/>
            <rFont val="Tahoma"/>
            <family val="2"/>
          </rPr>
          <t xml:space="preserve">
c liên chưa </t>
        </r>
      </text>
    </comment>
  </commentList>
</comments>
</file>

<file path=xl/sharedStrings.xml><?xml version="1.0" encoding="utf-8"?>
<sst xmlns="http://schemas.openxmlformats.org/spreadsheetml/2006/main" count="2873" uniqueCount="1697">
  <si>
    <t xml:space="preserve">BỘ TÀI NGUYÊN VÀ MÔI TRƯỜNG </t>
  </si>
  <si>
    <t>CỘNG HÒA XÃ HỘI CHỦ NGHĨA VIỆT NAM</t>
  </si>
  <si>
    <t xml:space="preserve">TRƯỜNG ĐẠI HỌC </t>
  </si>
  <si>
    <t>Độc lập - Tự do - Hạnh phúc</t>
  </si>
  <si>
    <t>TÀI NGUYÊN VÀ MÔI TRƯỜNG TP.HCM</t>
  </si>
  <si>
    <t>KHOA KHOA HỌC ĐẠI CƯƠNG</t>
  </si>
  <si>
    <t xml:space="preserve">NĂM HỌC </t>
  </si>
  <si>
    <t>HỌC PHẦN:</t>
  </si>
  <si>
    <t xml:space="preserve">Học Kỳ:  </t>
  </si>
  <si>
    <t>SỐ TÍN CHỈ:</t>
  </si>
  <si>
    <t>STT</t>
  </si>
  <si>
    <t>MÃ SỐ SV</t>
  </si>
  <si>
    <t>TÊN</t>
  </si>
  <si>
    <t>LỚP</t>
  </si>
  <si>
    <t>HỌC PHÍ/ 1TC</t>
  </si>
  <si>
    <t>SỐ TIỀN
NỘP</t>
  </si>
  <si>
    <t>KÝ TÊN</t>
  </si>
  <si>
    <t xml:space="preserve">Tổng cộng: </t>
  </si>
  <si>
    <t>Ghi chú: Mức nộp học phí (cột 6) học kỳ phụ theo thông báo của Trường đối với năm học.</t>
  </si>
  <si>
    <t>Người lập bảng</t>
  </si>
  <si>
    <t>Phần kiểm tra thu</t>
  </si>
  <si>
    <t>Số sinh viên thực nộp:</t>
  </si>
  <si>
    <t>Số tiền thực thu:</t>
  </si>
  <si>
    <t>Thu Ngân</t>
  </si>
  <si>
    <t>P.Kế Toán</t>
  </si>
  <si>
    <t xml:space="preserve">LỚP:  </t>
  </si>
  <si>
    <t>Nguyễn Thị Mai Ngân</t>
  </si>
  <si>
    <t>Toán cao cấp 1</t>
  </si>
  <si>
    <t>Toán cao cấp 2</t>
  </si>
  <si>
    <t>Toán cao cấp 3</t>
  </si>
  <si>
    <t>Xác suất thống kê</t>
  </si>
  <si>
    <t>DANH SÁCH SINH VIÊN NỘP HỌC PHÍ HỌC LẠI</t>
  </si>
  <si>
    <t>III</t>
  </si>
  <si>
    <t>Số tiền nộp = đơn giá HP theo từng ngành*1,4( hệ số ngoài giờ)* số TC</t>
  </si>
  <si>
    <t>Trưởng khoa</t>
  </si>
  <si>
    <t>Lý Cẩm Hùng</t>
  </si>
  <si>
    <t>2023-2024</t>
  </si>
  <si>
    <t>SỐ PHIẾU</t>
  </si>
  <si>
    <t>HL24_DH_TCC2_2C_L2(111115009.2331)</t>
  </si>
  <si>
    <t>Toán ứng dụng</t>
  </si>
  <si>
    <t>Phương pháp tính</t>
  </si>
  <si>
    <t>SP0001</t>
  </si>
  <si>
    <t>SP0002</t>
  </si>
  <si>
    <t>SP0003</t>
  </si>
  <si>
    <t>SP0004</t>
  </si>
  <si>
    <t>SP0007</t>
  </si>
  <si>
    <t>SP0008</t>
  </si>
  <si>
    <t>SP0009</t>
  </si>
  <si>
    <t>SP0012</t>
  </si>
  <si>
    <t>SP0013</t>
  </si>
  <si>
    <t>SP0014</t>
  </si>
  <si>
    <t>SP0015</t>
  </si>
  <si>
    <t>SP0017</t>
  </si>
  <si>
    <t>SP0018</t>
  </si>
  <si>
    <t>SP0019</t>
  </si>
  <si>
    <t>SP0020</t>
  </si>
  <si>
    <t>SP0022</t>
  </si>
  <si>
    <t>SP0023</t>
  </si>
  <si>
    <t>SP0024</t>
  </si>
  <si>
    <t>SP0026</t>
  </si>
  <si>
    <t>SP0027</t>
  </si>
  <si>
    <t>SP0028</t>
  </si>
  <si>
    <t>SP0030</t>
  </si>
  <si>
    <t>SP0031</t>
  </si>
  <si>
    <t>SP0032</t>
  </si>
  <si>
    <t>SP0033</t>
  </si>
  <si>
    <t>SP0034</t>
  </si>
  <si>
    <t>0950040304</t>
  </si>
  <si>
    <t>Phạm Thành Lợi</t>
  </si>
  <si>
    <t>Triệu Đình Trường</t>
  </si>
  <si>
    <t>Phan Thanh Liêm</t>
  </si>
  <si>
    <t>Đặng Anh Phúc</t>
  </si>
  <si>
    <t>Đặng Nhật Phúc</t>
  </si>
  <si>
    <t>Mã Hoàng Thiên</t>
  </si>
  <si>
    <t>Nguyễn Vũ Quỳnh Anh</t>
  </si>
  <si>
    <t>Chiêm Minh Tâm</t>
  </si>
  <si>
    <t>Tô Hoàng Bảo</t>
  </si>
  <si>
    <t>Nguyễn Đức Duy</t>
  </si>
  <si>
    <t>Trần Ngọc Hên</t>
  </si>
  <si>
    <t>Thái Sơn Khánh</t>
  </si>
  <si>
    <t>Giang Kim Đăng Khoa</t>
  </si>
  <si>
    <t>Nguyễn Tuấn Kiệt</t>
  </si>
  <si>
    <t>Võ Trúc Linh</t>
  </si>
  <si>
    <t>Trương Nguyễn Thiện Luân</t>
  </si>
  <si>
    <t>Phạm Thị Tuyết Mai</t>
  </si>
  <si>
    <t>Nguyễn Đức Minh</t>
  </si>
  <si>
    <t>Trần Võ Bảo Nhân</t>
  </si>
  <si>
    <t>Tạ Hữu Thắng</t>
  </si>
  <si>
    <t>Phạm Ngọc Trâm</t>
  </si>
  <si>
    <t>Lê Đình Quốc Anh</t>
  </si>
  <si>
    <t>Trần Xuân Hoàng</t>
  </si>
  <si>
    <t>Trần Thu Hương</t>
  </si>
  <si>
    <t>Nguyễn Thanh Kiều</t>
  </si>
  <si>
    <t>Nguyễn Xuân Thiện</t>
  </si>
  <si>
    <t>Hà Phạm Thảo Vy</t>
  </si>
  <si>
    <t>09_ĐH_QG</t>
  </si>
  <si>
    <t>10_ĐH_QB</t>
  </si>
  <si>
    <t>10_ĐH_QG</t>
  </si>
  <si>
    <t>10_ĐH_QĐ1</t>
  </si>
  <si>
    <t>10_ĐH_QĐ2</t>
  </si>
  <si>
    <t>10_ĐH_QĐ4</t>
  </si>
  <si>
    <t>10_ĐH_QH2</t>
  </si>
  <si>
    <t>10_ĐH_QT</t>
  </si>
  <si>
    <t>10_ĐH_QĐ5</t>
  </si>
  <si>
    <t>0909378546</t>
  </si>
  <si>
    <t>0355597402</t>
  </si>
  <si>
    <t>0981704972</t>
  </si>
  <si>
    <t>0898663137</t>
  </si>
  <si>
    <t>0357862972</t>
  </si>
  <si>
    <t>0948353331</t>
  </si>
  <si>
    <t>0948353332</t>
  </si>
  <si>
    <t>0705340927</t>
  </si>
  <si>
    <t>0853945575</t>
  </si>
  <si>
    <t>0965847027</t>
  </si>
  <si>
    <t>0565448059</t>
  </si>
  <si>
    <t>0393823633</t>
  </si>
  <si>
    <t>0562319160</t>
  </si>
  <si>
    <t>0908472841</t>
  </si>
  <si>
    <t>0922034144</t>
  </si>
  <si>
    <t>0372493857</t>
  </si>
  <si>
    <t>0347158009</t>
  </si>
  <si>
    <t>0395947403</t>
  </si>
  <si>
    <t>0937446409</t>
  </si>
  <si>
    <t>0908720795</t>
  </si>
  <si>
    <t>0919888039</t>
  </si>
  <si>
    <t>0877670560</t>
  </si>
  <si>
    <t>0848727221</t>
  </si>
  <si>
    <t>0964107647</t>
  </si>
  <si>
    <t>0971891548</t>
  </si>
  <si>
    <t>0569934761</t>
  </si>
  <si>
    <t>0325291382</t>
  </si>
  <si>
    <t>SỐ ĐT</t>
  </si>
  <si>
    <t>Huỳnh Huy Anh Hào</t>
  </si>
  <si>
    <t>Nguyễn Vũ Nhật Anh</t>
  </si>
  <si>
    <t>Nguyễn Lê Khánh Cường</t>
  </si>
  <si>
    <t>Hồ Minh Đại</t>
  </si>
  <si>
    <t>Phan Thị Hồng Hiên</t>
  </si>
  <si>
    <t>Phạm Văn Nam</t>
  </si>
  <si>
    <t>Võ Ngọc Thạch</t>
  </si>
  <si>
    <t>Đỗ Nhật Nam</t>
  </si>
  <si>
    <t>Huỳnh Vũ Đăng Khoa</t>
  </si>
  <si>
    <t>Phạm Ngọc Anh Khôi</t>
  </si>
  <si>
    <t>Phạm Đỗ Hoàng Luân</t>
  </si>
  <si>
    <t>Nguyễn Ngọc Minh</t>
  </si>
  <si>
    <t>Nguyễn Song Anh Thuần</t>
  </si>
  <si>
    <t>Ngô Ngọc Bảo Châu</t>
  </si>
  <si>
    <t>Nguyễn Thành Danh</t>
  </si>
  <si>
    <t>Nguyễn Phạm Đông Dương</t>
  </si>
  <si>
    <t>Trần Trung Hiếu</t>
  </si>
  <si>
    <t>Lâm Thái Hòa</t>
  </si>
  <si>
    <t>Nguyễn Trần Minh Khang</t>
  </si>
  <si>
    <t>Đặng Văn Khoa</t>
  </si>
  <si>
    <t>Trần Nguyễn Minh Khôi</t>
  </si>
  <si>
    <t>LưU Gia LuâN</t>
  </si>
  <si>
    <t>Đinh Ngọc Kim Ngân</t>
  </si>
  <si>
    <t>Lê Huỳnh Nhựt</t>
  </si>
  <si>
    <t>Nguyễn Hoàng Phúc</t>
  </si>
  <si>
    <t>Nguyễn Lê Anh Trúc</t>
  </si>
  <si>
    <t>Nguyễn Hoàng Vĩ</t>
  </si>
  <si>
    <t>Trần Hồ Quang Vinh</t>
  </si>
  <si>
    <t>Đinh Thị Thảo An</t>
  </si>
  <si>
    <t>Ngô Quang Chương</t>
  </si>
  <si>
    <t>Huỳnh Hữu Hoàng</t>
  </si>
  <si>
    <t>Đinh Thiên Huy</t>
  </si>
  <si>
    <t>Vũ Bá Lực</t>
  </si>
  <si>
    <t>Hoàng Minh Thắng</t>
  </si>
  <si>
    <t>Nguyễn Trọng Thể</t>
  </si>
  <si>
    <t>Đào Quốc Trung</t>
  </si>
  <si>
    <t>Lê Trí Anh</t>
  </si>
  <si>
    <t>Lê Công Đạt</t>
  </si>
  <si>
    <t>Nguyễn Anh Khôi</t>
  </si>
  <si>
    <t>Lại Thành Nhân</t>
  </si>
  <si>
    <t>Nguyễn Hồ Trường Tam</t>
  </si>
  <si>
    <t>NguyễN TrưỜNg ThịNh</t>
  </si>
  <si>
    <t>0850080070</t>
  </si>
  <si>
    <t xml:space="preserve">HỌ VÀ TÊN </t>
  </si>
  <si>
    <t>08_ĐH_THMT</t>
  </si>
  <si>
    <t>10_ĐH_THMT2</t>
  </si>
  <si>
    <t>10_ĐH_THMT1</t>
  </si>
  <si>
    <t>10_ĐH_CNPM3</t>
  </si>
  <si>
    <t>11_ĐH_HTTT</t>
  </si>
  <si>
    <t>11_ĐH_CNTT2</t>
  </si>
  <si>
    <t>11_ĐH_CNTT3</t>
  </si>
  <si>
    <t>11_ĐH_CNTT4</t>
  </si>
  <si>
    <t>0983700755</t>
  </si>
  <si>
    <t>0934853642</t>
  </si>
  <si>
    <t>0938097236</t>
  </si>
  <si>
    <t>0966679706</t>
  </si>
  <si>
    <t>0912376746</t>
  </si>
  <si>
    <t>0914793183</t>
  </si>
  <si>
    <t>0769445706</t>
  </si>
  <si>
    <t>0363982926</t>
  </si>
  <si>
    <t>0964906857</t>
  </si>
  <si>
    <t>0775818849</t>
  </si>
  <si>
    <t>0334265086</t>
  </si>
  <si>
    <t>0369877604</t>
  </si>
  <si>
    <t>0764396906</t>
  </si>
  <si>
    <t>0394340904</t>
  </si>
  <si>
    <t>0389397975</t>
  </si>
  <si>
    <t>0914971257</t>
  </si>
  <si>
    <t>0785251422</t>
  </si>
  <si>
    <t>0382464820</t>
  </si>
  <si>
    <t>0395440672</t>
  </si>
  <si>
    <t>0387829152</t>
  </si>
  <si>
    <t>0375391221</t>
  </si>
  <si>
    <t>0706985803</t>
  </si>
  <si>
    <t>0936055331</t>
  </si>
  <si>
    <t>0964263923</t>
  </si>
  <si>
    <t>0939912322</t>
  </si>
  <si>
    <t>0338493544</t>
  </si>
  <si>
    <t>0339280939</t>
  </si>
  <si>
    <t>0347625525</t>
  </si>
  <si>
    <t>0386075440</t>
  </si>
  <si>
    <t>0932058256</t>
  </si>
  <si>
    <t>0935180736</t>
  </si>
  <si>
    <t>0365197367</t>
  </si>
  <si>
    <t>0937658369</t>
  </si>
  <si>
    <t>0354384061</t>
  </si>
  <si>
    <t>0393542081</t>
  </si>
  <si>
    <t>0984936407</t>
  </si>
  <si>
    <t>0773029919</t>
  </si>
  <si>
    <t>0776253145</t>
  </si>
  <si>
    <t>0703076546</t>
  </si>
  <si>
    <t>0345433544</t>
  </si>
  <si>
    <t>0325620501</t>
  </si>
  <si>
    <t>0982503133</t>
  </si>
  <si>
    <t>Nguyễn Quốc Khánh</t>
  </si>
  <si>
    <t>TUD_2C_L1(111114012.2331)</t>
  </si>
  <si>
    <t>PPT_2C_L1 (111115006.2331)</t>
  </si>
  <si>
    <t>0779624173</t>
  </si>
  <si>
    <t>0850080068</t>
  </si>
  <si>
    <t>Lê Trường Giang</t>
  </si>
  <si>
    <t>Nguyễn Hoàng Trung Hiếu</t>
  </si>
  <si>
    <t>Nguyễn Minh Nhật</t>
  </si>
  <si>
    <t>Châu Gia Phú</t>
  </si>
  <si>
    <t>Lê Thị Mỹ Hằng</t>
  </si>
  <si>
    <t>Nguyễn Tạ Hiếu</t>
  </si>
  <si>
    <t>Nguyễn Đức Anh</t>
  </si>
  <si>
    <t>Phan Hồng Hoàng</t>
  </si>
  <si>
    <t>Trần Quốc Kiệt</t>
  </si>
  <si>
    <t>Phạm Minh Thoại</t>
  </si>
  <si>
    <t>Lê Huyền Thục</t>
  </si>
  <si>
    <t>Trần Thị Ngọc Huyền</t>
  </si>
  <si>
    <t>Nguyễn Thị Phương Mai</t>
  </si>
  <si>
    <t>Trần Thị Cẩm Tú</t>
  </si>
  <si>
    <t>PPT_2C_L3 (111115006.2333)</t>
  </si>
  <si>
    <t>10_ĐH_CNPM1</t>
  </si>
  <si>
    <t>10_ĐH_CNPM2</t>
  </si>
  <si>
    <t>11_ĐH_CNTT1</t>
  </si>
  <si>
    <t>0382957155</t>
  </si>
  <si>
    <t>0388820047</t>
  </si>
  <si>
    <t>0394686003</t>
  </si>
  <si>
    <t>0775120870</t>
  </si>
  <si>
    <t>0769556055</t>
  </si>
  <si>
    <t>0947312570</t>
  </si>
  <si>
    <t>0708470720</t>
  </si>
  <si>
    <t>0909538758</t>
  </si>
  <si>
    <t>0902489875</t>
  </si>
  <si>
    <t>0374789544</t>
  </si>
  <si>
    <t>0886691417</t>
  </si>
  <si>
    <t>0353559205</t>
  </si>
  <si>
    <t>0848482247</t>
  </si>
  <si>
    <t>0386389052</t>
  </si>
  <si>
    <t>Trần Phát Thịnh</t>
  </si>
  <si>
    <t>0345069077</t>
  </si>
  <si>
    <t>0850120035</t>
  </si>
  <si>
    <t>Phùng Thanh Triều</t>
  </si>
  <si>
    <t>0850130002</t>
  </si>
  <si>
    <t>Hồ Phạm Trà My</t>
  </si>
  <si>
    <t>0950040346</t>
  </si>
  <si>
    <t>Nguyễn Huỳnh Anh Phúc</t>
  </si>
  <si>
    <t>Lưu Nguyễn Công Thành</t>
  </si>
  <si>
    <t>Nguyễn Phước Sơn</t>
  </si>
  <si>
    <t>Trần Thùy Duyên</t>
  </si>
  <si>
    <t>Võ Minh Duy</t>
  </si>
  <si>
    <t>Lê Nguyễn Hùng Cường</t>
  </si>
  <si>
    <t>Trần Đăng Anh Huy</t>
  </si>
  <si>
    <t>Nguyễn Khương Duy</t>
  </si>
  <si>
    <t>1050040284</t>
  </si>
  <si>
    <t>1050040300</t>
  </si>
  <si>
    <t>1050070025</t>
  </si>
  <si>
    <t>1050120007</t>
  </si>
  <si>
    <t>1150190006</t>
  </si>
  <si>
    <t>1250040023</t>
  </si>
  <si>
    <t>1250090051</t>
  </si>
  <si>
    <t>1250190002</t>
  </si>
  <si>
    <t>0901427199</t>
  </si>
  <si>
    <t>0397813515</t>
  </si>
  <si>
    <t>0336768078</t>
  </si>
  <si>
    <t>0794332731</t>
  </si>
  <si>
    <t>0355638857</t>
  </si>
  <si>
    <t>0358451920</t>
  </si>
  <si>
    <t>0369441922</t>
  </si>
  <si>
    <t>0367991629</t>
  </si>
  <si>
    <t>0962431237</t>
  </si>
  <si>
    <t>0906314780</t>
  </si>
  <si>
    <t>TCC1_2C_L1 (111115008.2331)</t>
  </si>
  <si>
    <t>0850080055</t>
  </si>
  <si>
    <t>Nguyễn Đỗ Nhất Vũ</t>
  </si>
  <si>
    <t>0950040076</t>
  </si>
  <si>
    <t>Trần Nguyễn Phú Qúi</t>
  </si>
  <si>
    <t>Lê Hùng Mạnh</t>
  </si>
  <si>
    <t>Nguyễn Thành Quyền</t>
  </si>
  <si>
    <t>Nguyễn Hồng Hải</t>
  </si>
  <si>
    <t>Dương Võ Gia Đạt</t>
  </si>
  <si>
    <t>Nguyễn Tiến Dương</t>
  </si>
  <si>
    <t>Doãn Châu Hoàn</t>
  </si>
  <si>
    <t>Vũ Nguyễn Thành Trung</t>
  </si>
  <si>
    <t>Đỗ Thị Chi</t>
  </si>
  <si>
    <t>Nguyễn Thị Kim Thy</t>
  </si>
  <si>
    <t>Nguyễn Thành Phát</t>
  </si>
  <si>
    <t>Nguyễn Lữ Khâm</t>
  </si>
  <si>
    <t>Trần Nguyễn Trung Kiên</t>
  </si>
  <si>
    <t>Nguyễn Duy Lân</t>
  </si>
  <si>
    <t>Võ Phú Lộc</t>
  </si>
  <si>
    <t>Nguyễn Thị Huỳnh Như</t>
  </si>
  <si>
    <t>Lê Trần Tấn Phát</t>
  </si>
  <si>
    <t>Trương Gia Phát</t>
  </si>
  <si>
    <t>Nguyễn Gia Phúc</t>
  </si>
  <si>
    <t>10_ĐH_TTMT</t>
  </si>
  <si>
    <t>10_ĐH_KTTN1</t>
  </si>
  <si>
    <t>10_ĐH_KTTN2</t>
  </si>
  <si>
    <t>11_ĐH_TĐ1</t>
  </si>
  <si>
    <t>11_ĐH_TĐ2</t>
  </si>
  <si>
    <t>11_ĐH_QLĐĐ4</t>
  </si>
  <si>
    <t>11_ĐH_QLĐĐ6</t>
  </si>
  <si>
    <t>11_ĐH_TV</t>
  </si>
  <si>
    <t>11_ĐH_QTKD1</t>
  </si>
  <si>
    <t>11_ĐH_QTKD2</t>
  </si>
  <si>
    <t>11_ĐH_QLBĐ</t>
  </si>
  <si>
    <t>11_ĐH_BĐS</t>
  </si>
  <si>
    <t>12_ĐH_TĐ2</t>
  </si>
  <si>
    <t>12_ĐH_QLĐĐ2</t>
  </si>
  <si>
    <t>12_ĐH_CNTT2</t>
  </si>
  <si>
    <t>12_ĐH_CNTT3</t>
  </si>
  <si>
    <t>12_ĐH_CNTT4</t>
  </si>
  <si>
    <t>12_ĐH_CNTT5</t>
  </si>
  <si>
    <t>TCC1_2C_L2 (111115008.2332)</t>
  </si>
  <si>
    <t>1050070012</t>
  </si>
  <si>
    <t>1050080114</t>
  </si>
  <si>
    <t>1050110011</t>
  </si>
  <si>
    <t>1050110033</t>
  </si>
  <si>
    <t>1150030052</t>
  </si>
  <si>
    <t>1150040139</t>
  </si>
  <si>
    <t>1150040165</t>
  </si>
  <si>
    <t>1150050001</t>
  </si>
  <si>
    <t>1150130003</t>
  </si>
  <si>
    <t>1250040178</t>
  </si>
  <si>
    <t>1250080079</t>
  </si>
  <si>
    <t>1250080090</t>
  </si>
  <si>
    <t>1250080096</t>
  </si>
  <si>
    <t>1250080102</t>
  </si>
  <si>
    <t>1250080132</t>
  </si>
  <si>
    <t>1250080137</t>
  </si>
  <si>
    <t>1250080139</t>
  </si>
  <si>
    <t>1250080147</t>
  </si>
  <si>
    <t>0986995278</t>
  </si>
  <si>
    <t>0383646549</t>
  </si>
  <si>
    <t>0933540547</t>
  </si>
  <si>
    <t>0914556547</t>
  </si>
  <si>
    <t>0842573557</t>
  </si>
  <si>
    <t>0937679476</t>
  </si>
  <si>
    <t>0333483016</t>
  </si>
  <si>
    <t>0979125737</t>
  </si>
  <si>
    <t>0898538914</t>
  </si>
  <si>
    <t>0773926251</t>
  </si>
  <si>
    <t>0921118134</t>
  </si>
  <si>
    <t>0906390472</t>
  </si>
  <si>
    <t>0942505633</t>
  </si>
  <si>
    <t>0939330496</t>
  </si>
  <si>
    <t>0879248308</t>
  </si>
  <si>
    <t>0383015304</t>
  </si>
  <si>
    <t>0938108814</t>
  </si>
  <si>
    <t>0949088336</t>
  </si>
  <si>
    <t>0852049577</t>
  </si>
  <si>
    <t>08_ĐH_QLTN1</t>
  </si>
  <si>
    <t>08_ĐH_QLBĐ</t>
  </si>
  <si>
    <t>09_ĐH_QB</t>
  </si>
  <si>
    <t>10_ĐH_MT2</t>
  </si>
  <si>
    <t>10_ĐH_QLTN1</t>
  </si>
  <si>
    <t>11_ĐH_QLĐT</t>
  </si>
  <si>
    <t>12_ĐH_TĐ1</t>
  </si>
  <si>
    <t>12_ĐH_QLĐĐ5</t>
  </si>
  <si>
    <t>12_ĐH_QTKD1</t>
  </si>
  <si>
    <t>12_ĐH_BĐS</t>
  </si>
  <si>
    <t>12_ĐH_QLĐT</t>
  </si>
  <si>
    <t>0950020028</t>
  </si>
  <si>
    <t>Phạm Nguyễn Trung Kiên</t>
  </si>
  <si>
    <t>0950020054</t>
  </si>
  <si>
    <t>Nguyễn Hữu Nhân</t>
  </si>
  <si>
    <t>0950080126</t>
  </si>
  <si>
    <t>Nguyễn Nam Khởi</t>
  </si>
  <si>
    <t>0950120095</t>
  </si>
  <si>
    <t>Lê Nhật Khương</t>
  </si>
  <si>
    <t>Phan Vũ Kim Khôi</t>
  </si>
  <si>
    <t>Nguyễn Dĩ Ân</t>
  </si>
  <si>
    <t>Nguyễn Thanh Huy</t>
  </si>
  <si>
    <t>Lê Thị Phương Thanh</t>
  </si>
  <si>
    <t>Nguyễn Quốc Trưởng</t>
  </si>
  <si>
    <t>Lê Khánh Duy</t>
  </si>
  <si>
    <t>Trương Đan Huy</t>
  </si>
  <si>
    <t>Võ Trần Vân Nghi</t>
  </si>
  <si>
    <t>Nguyễn Trần Kiên</t>
  </si>
  <si>
    <t>Lê Trung Tín</t>
  </si>
  <si>
    <t>Nguyễn Khánh Vân</t>
  </si>
  <si>
    <t>Tô Tố Em</t>
  </si>
  <si>
    <t>Nguyễn Nhật Hào</t>
  </si>
  <si>
    <t>Hà Thị Yến Nhi</t>
  </si>
  <si>
    <t>Dương Ngọc Hân</t>
  </si>
  <si>
    <t>Nguyễn Khánh Hoàng</t>
  </si>
  <si>
    <t>Nguyễn Lê Thảo Loan</t>
  </si>
  <si>
    <t>Phan Anh Sơn</t>
  </si>
  <si>
    <t>Lê Nguyễn Duy Sang</t>
  </si>
  <si>
    <t>Đỗ Tấn Tài</t>
  </si>
  <si>
    <t>Nguyễn Thành Tân</t>
  </si>
  <si>
    <t>Huỳnh Tấn Lực</t>
  </si>
  <si>
    <t>Hồ Ngọc Vy</t>
  </si>
  <si>
    <t>09_ĐH_MT2</t>
  </si>
  <si>
    <t>09_ĐH_CNPM3</t>
  </si>
  <si>
    <t>09_ĐH_QLTN3</t>
  </si>
  <si>
    <t>11_ĐH_QLĐĐ2</t>
  </si>
  <si>
    <t>11_ĐH_QLĐĐ3</t>
  </si>
  <si>
    <t>11_ĐH_QLĐĐ5</t>
  </si>
  <si>
    <t>12_ĐH_QLĐĐ6</t>
  </si>
  <si>
    <t>12_ĐH_QLĐĐ3</t>
  </si>
  <si>
    <t>12_ĐH_KTTN</t>
  </si>
  <si>
    <t>0968173850</t>
  </si>
  <si>
    <t>0356121259</t>
  </si>
  <si>
    <t>0963917701</t>
  </si>
  <si>
    <t>0989997171</t>
  </si>
  <si>
    <t>0923666656</t>
  </si>
  <si>
    <t>0855797213</t>
  </si>
  <si>
    <t>0913566654</t>
  </si>
  <si>
    <t>0332360980</t>
  </si>
  <si>
    <t>0913074618</t>
  </si>
  <si>
    <t>0354481804</t>
  </si>
  <si>
    <t>0867407847</t>
  </si>
  <si>
    <t>0798492071</t>
  </si>
  <si>
    <t>0337448511</t>
  </si>
  <si>
    <t>0368493183</t>
  </si>
  <si>
    <t>0902387049</t>
  </si>
  <si>
    <t>0981422676</t>
  </si>
  <si>
    <t>0567287974</t>
  </si>
  <si>
    <t>0943743145</t>
  </si>
  <si>
    <t>0912771625</t>
  </si>
  <si>
    <t>0837120304</t>
  </si>
  <si>
    <t>0359169772</t>
  </si>
  <si>
    <t>0932105738</t>
  </si>
  <si>
    <t>0379072419</t>
  </si>
  <si>
    <t>0877116348</t>
  </si>
  <si>
    <t>0704582853</t>
  </si>
  <si>
    <t>0879781770</t>
  </si>
  <si>
    <t>TCC1_2C_L3 (111115008.2333)</t>
  </si>
  <si>
    <t>1050040328</t>
  </si>
  <si>
    <t>1050040350</t>
  </si>
  <si>
    <t>1150040056</t>
  </si>
  <si>
    <t>1150040088</t>
  </si>
  <si>
    <t>1150040097</t>
  </si>
  <si>
    <t>1150040116</t>
  </si>
  <si>
    <t>1150040124</t>
  </si>
  <si>
    <t>1150040134</t>
  </si>
  <si>
    <t>1150040140</t>
  </si>
  <si>
    <t>1150040147</t>
  </si>
  <si>
    <t>1150040185</t>
  </si>
  <si>
    <t>1150040204</t>
  </si>
  <si>
    <t>1150040211</t>
  </si>
  <si>
    <t>1150040222</t>
  </si>
  <si>
    <t>1150040259</t>
  </si>
  <si>
    <t>1150070011</t>
  </si>
  <si>
    <t>1150070020</t>
  </si>
  <si>
    <t>1150070031</t>
  </si>
  <si>
    <t>1150080047</t>
  </si>
  <si>
    <t>1150080076</t>
  </si>
  <si>
    <t>1150180007</t>
  </si>
  <si>
    <t>1150180009</t>
  </si>
  <si>
    <t>1150180012</t>
  </si>
  <si>
    <t>1150180023</t>
  </si>
  <si>
    <t>1250030040</t>
  </si>
  <si>
    <t>1250030041</t>
  </si>
  <si>
    <t>1250040298</t>
  </si>
  <si>
    <t>1250080110</t>
  </si>
  <si>
    <t>1250110034</t>
  </si>
  <si>
    <t>0950040310</t>
  </si>
  <si>
    <t>Trần Hồng Phúc</t>
  </si>
  <si>
    <t>0950080151</t>
  </si>
  <si>
    <t>Nguyễn Trường Vi</t>
  </si>
  <si>
    <t>0950140001</t>
  </si>
  <si>
    <t>Lương Ngọc Diễm Hằng</t>
  </si>
  <si>
    <t>Hồ Thanh Bình</t>
  </si>
  <si>
    <t>Lâm Nguyễn Yến Nhi</t>
  </si>
  <si>
    <t>Nguyễn Minh Đức</t>
  </si>
  <si>
    <t>Lê Huỳnh Hiển</t>
  </si>
  <si>
    <t>Nguyễn Thị Ý Hiệp</t>
  </si>
  <si>
    <t>Huỳnh Thị Ngọc Trinh</t>
  </si>
  <si>
    <t>Lê Hữu Nghĩa</t>
  </si>
  <si>
    <t>Trần Quang Đức</t>
  </si>
  <si>
    <t>Huỳnh Thế Vĩ</t>
  </si>
  <si>
    <t>Nguyễn Trí Dũng</t>
  </si>
  <si>
    <t>Trần Văn Hiếu</t>
  </si>
  <si>
    <t>Nguyễn Đức Hoan</t>
  </si>
  <si>
    <t>Huỳnh Nguyễn Duy Tiến</t>
  </si>
  <si>
    <t>Huỳnh Bùi Quốc Vinh</t>
  </si>
  <si>
    <t>Nguyễn Dương Hồ Thạch Vũ</t>
  </si>
  <si>
    <t>Lê Cao Hùng</t>
  </si>
  <si>
    <t>Võ Hoàng Lâm</t>
  </si>
  <si>
    <t>Trương Yến Nhi</t>
  </si>
  <si>
    <t>Quang Minh Thùy Trang</t>
  </si>
  <si>
    <t>09_ĐH_QĐ1</t>
  </si>
  <si>
    <t>09_ĐH_CNPM2</t>
  </si>
  <si>
    <t>09_ĐH_BĐKH</t>
  </si>
  <si>
    <t>10_ĐH_QTTH2</t>
  </si>
  <si>
    <t>10_ĐH_QTTH4</t>
  </si>
  <si>
    <t>11_ĐH_KT</t>
  </si>
  <si>
    <t>11_ĐH_KTTN</t>
  </si>
  <si>
    <t>11_ĐH_QLTN1</t>
  </si>
  <si>
    <t>11_ĐH_QLTN3</t>
  </si>
  <si>
    <t>11_ĐH_QLTN4</t>
  </si>
  <si>
    <t>11_ĐH_THTNN</t>
  </si>
  <si>
    <t>12_ĐH_MT</t>
  </si>
  <si>
    <t>12_ĐH_QTKD2</t>
  </si>
  <si>
    <t>TCC1_2C_L4 (111115008.2334)</t>
  </si>
  <si>
    <t>0906712887</t>
  </si>
  <si>
    <t>0393216751</t>
  </si>
  <si>
    <t>0366546289</t>
  </si>
  <si>
    <t>0903182505</t>
  </si>
  <si>
    <t>0797084150</t>
  </si>
  <si>
    <t>0375273278</t>
  </si>
  <si>
    <t>0382401816</t>
  </si>
  <si>
    <t>0847327828</t>
  </si>
  <si>
    <t>0965773459</t>
  </si>
  <si>
    <t>0385261740</t>
  </si>
  <si>
    <t>0914944649</t>
  </si>
  <si>
    <t>0937301558</t>
  </si>
  <si>
    <t>0334941332</t>
  </si>
  <si>
    <t>0777957498</t>
  </si>
  <si>
    <t>0849562901</t>
  </si>
  <si>
    <t>0985797784</t>
  </si>
  <si>
    <t>0367133275</t>
  </si>
  <si>
    <t>0963297671</t>
  </si>
  <si>
    <t>0825533953</t>
  </si>
  <si>
    <t>1050080216</t>
  </si>
  <si>
    <t>1150080119</t>
  </si>
  <si>
    <t>1150120023</t>
  </si>
  <si>
    <t>1150120090</t>
  </si>
  <si>
    <t>1150120093</t>
  </si>
  <si>
    <t>1150120135</t>
  </si>
  <si>
    <t>1150120163</t>
  </si>
  <si>
    <t>1150160007</t>
  </si>
  <si>
    <t>1150190009</t>
  </si>
  <si>
    <t>1250020026</t>
  </si>
  <si>
    <t>1250040312</t>
  </si>
  <si>
    <t>1250080056</t>
  </si>
  <si>
    <t>1250080195</t>
  </si>
  <si>
    <t>1250080232</t>
  </si>
  <si>
    <t>1250080234</t>
  </si>
  <si>
    <t>1250090046</t>
  </si>
  <si>
    <t>1250090062</t>
  </si>
  <si>
    <t>1250180038</t>
  </si>
  <si>
    <t>1250180055</t>
  </si>
  <si>
    <t>0750010007</t>
  </si>
  <si>
    <t>Lê Văn Hải</t>
  </si>
  <si>
    <t>0950040145</t>
  </si>
  <si>
    <t>Trần Trung Hậu</t>
  </si>
  <si>
    <t>0950040251</t>
  </si>
  <si>
    <t>Nguyễn Văn Cường</t>
  </si>
  <si>
    <t>0950110026</t>
  </si>
  <si>
    <t>Nguyễn Bình Vương</t>
  </si>
  <si>
    <t>Nguyễn Thành Nhân</t>
  </si>
  <si>
    <t>Hồ Quý Thọ</t>
  </si>
  <si>
    <t>Nguyễn Thanh Liêm</t>
  </si>
  <si>
    <t>Nguyễn Giang Quang Trường</t>
  </si>
  <si>
    <t>Ngô Nguyễn Ngọc Hậu</t>
  </si>
  <si>
    <t>Trương Thị Hồng Thắm</t>
  </si>
  <si>
    <t>Lê Hoàng Thanh Thiện</t>
  </si>
  <si>
    <t>Phùng Tuấn An</t>
  </si>
  <si>
    <t>Đặng Việt Cường</t>
  </si>
  <si>
    <t>Nguyễn Minh Dô</t>
  </si>
  <si>
    <t>Nguyễn Nhật Gia Linh</t>
  </si>
  <si>
    <t>Trần Ngọc Nhã Linh</t>
  </si>
  <si>
    <t>Phạm Thiên Nhi</t>
  </si>
  <si>
    <t>Chu Tiến Anh</t>
  </si>
  <si>
    <t>Võ Đăng Khoa</t>
  </si>
  <si>
    <t>Nguyễn Mạnh Toàn</t>
  </si>
  <si>
    <t>Nguyễn Hoàng Anh</t>
  </si>
  <si>
    <t>Đặng Tuấn Hưng</t>
  </si>
  <si>
    <t>Nguyễn Vũ Thành Long</t>
  </si>
  <si>
    <t>Bùi Thị Như Quỳnh</t>
  </si>
  <si>
    <t>Lê Nguyễn Hà My</t>
  </si>
  <si>
    <t>Bùi Hồ Xuân An</t>
  </si>
  <si>
    <t>Đặng Thị Ngọc Ánh</t>
  </si>
  <si>
    <t>Trương Thị Bạch Dương</t>
  </si>
  <si>
    <t>Trang Quỳnh Như</t>
  </si>
  <si>
    <t>Lâm Ngọc Như</t>
  </si>
  <si>
    <t>Bùi Thị Mỹ Linh</t>
  </si>
  <si>
    <t>Nguyễn Hồng Phương Thảo</t>
  </si>
  <si>
    <t>Lê Thị Thùy Trang</t>
  </si>
  <si>
    <t>0850030021</t>
  </si>
  <si>
    <t>Ngô Hiếu Nghĩa</t>
  </si>
  <si>
    <t>0850090123</t>
  </si>
  <si>
    <t>Nguyễn Thanh Qúy</t>
  </si>
  <si>
    <t>Văn Thị Lai</t>
  </si>
  <si>
    <t>Lê Tuấn Kiệt</t>
  </si>
  <si>
    <t>Trần Ngọc Công Vinh</t>
  </si>
  <si>
    <t>Lưu Ngọc Hân</t>
  </si>
  <si>
    <t>Trần Anh Hào</t>
  </si>
  <si>
    <t>Nguyễn Minh Kha</t>
  </si>
  <si>
    <t>1050020019</t>
  </si>
  <si>
    <t>1050020043</t>
  </si>
  <si>
    <t>1050030027</t>
  </si>
  <si>
    <t>1050030058</t>
  </si>
  <si>
    <t>1050040101</t>
  </si>
  <si>
    <t>1050040253</t>
  </si>
  <si>
    <t>1050040254</t>
  </si>
  <si>
    <t>1050040268</t>
  </si>
  <si>
    <t>1050040319</t>
  </si>
  <si>
    <t>1050040321</t>
  </si>
  <si>
    <t>1050040335</t>
  </si>
  <si>
    <t>1050040337</t>
  </si>
  <si>
    <t>1050040342</t>
  </si>
  <si>
    <t>1050060001</t>
  </si>
  <si>
    <t>1050060012</t>
  </si>
  <si>
    <t>1050060020</t>
  </si>
  <si>
    <t>1050080002</t>
  </si>
  <si>
    <t>1050080016</t>
  </si>
  <si>
    <t>1050080021</t>
  </si>
  <si>
    <t>1050080073</t>
  </si>
  <si>
    <t>1050080185</t>
  </si>
  <si>
    <t>1050080253</t>
  </si>
  <si>
    <t>1050110003</t>
  </si>
  <si>
    <t>1050110032</t>
  </si>
  <si>
    <t>1050110038</t>
  </si>
  <si>
    <t>1150010007</t>
  </si>
  <si>
    <t>1150080138</t>
  </si>
  <si>
    <t>1150080145</t>
  </si>
  <si>
    <t>1150180025</t>
  </si>
  <si>
    <t>1150180030</t>
  </si>
  <si>
    <t>1050090063</t>
  </si>
  <si>
    <t>1050090101</t>
  </si>
  <si>
    <t>1050090134</t>
  </si>
  <si>
    <t>1050090146</t>
  </si>
  <si>
    <t>1050090149</t>
  </si>
  <si>
    <t>1050090195</t>
  </si>
  <si>
    <t>08_ĐH_KT</t>
  </si>
  <si>
    <t>09_ĐH_QH2</t>
  </si>
  <si>
    <t>10_ĐH_MT1</t>
  </si>
  <si>
    <t>10_ĐH_KTĐC</t>
  </si>
  <si>
    <t>10_ĐH_QH1</t>
  </si>
  <si>
    <t>10_ĐH_CTN</t>
  </si>
  <si>
    <t>11_ĐH_QLĐĐ1</t>
  </si>
  <si>
    <t>08_ĐH_KTĐC</t>
  </si>
  <si>
    <t>08_ĐH_QTTH2</t>
  </si>
  <si>
    <t>10_ĐH_QTTH3</t>
  </si>
  <si>
    <t>10_ĐH_QTTH5</t>
  </si>
  <si>
    <t>0585702503</t>
  </si>
  <si>
    <t>0941910504</t>
  </si>
  <si>
    <t>0986722190</t>
  </si>
  <si>
    <t>0924792668</t>
  </si>
  <si>
    <t>0937854055</t>
  </si>
  <si>
    <t>0335776813</t>
  </si>
  <si>
    <t>0584953259</t>
  </si>
  <si>
    <t>0886687579</t>
  </si>
  <si>
    <t>0378095298</t>
  </si>
  <si>
    <t>0783739741</t>
  </si>
  <si>
    <t>0364119336</t>
  </si>
  <si>
    <t>0911383436</t>
  </si>
  <si>
    <t>0974740457</t>
  </si>
  <si>
    <t>0834588708</t>
  </si>
  <si>
    <t>0973553243</t>
  </si>
  <si>
    <t>0342747387</t>
  </si>
  <si>
    <t>0907461743</t>
  </si>
  <si>
    <t>0337610331</t>
  </si>
  <si>
    <t>0934055254</t>
  </si>
  <si>
    <t>0965596843</t>
  </si>
  <si>
    <t>0935742572</t>
  </si>
  <si>
    <t>0879716903</t>
  </si>
  <si>
    <t>0822223385</t>
  </si>
  <si>
    <t>0332107826</t>
  </si>
  <si>
    <t>0708625602</t>
  </si>
  <si>
    <t>0376079363</t>
  </si>
  <si>
    <t>0328257251</t>
  </si>
  <si>
    <t>0975835057</t>
  </si>
  <si>
    <t>0796244031</t>
  </si>
  <si>
    <t>0862087853</t>
  </si>
  <si>
    <t>0366160083</t>
  </si>
  <si>
    <t>0984062092</t>
  </si>
  <si>
    <t>0702919072</t>
  </si>
  <si>
    <t>0904673344</t>
  </si>
  <si>
    <t>0363963640</t>
  </si>
  <si>
    <t>0352257149</t>
  </si>
  <si>
    <t>0902763947</t>
  </si>
  <si>
    <t>0932631959</t>
  </si>
  <si>
    <t>0372627596</t>
  </si>
  <si>
    <t>0962857602</t>
  </si>
  <si>
    <t>0945683474</t>
  </si>
  <si>
    <t>TCC2_2C_L1 (111115009.2331)</t>
  </si>
  <si>
    <t>Trần Duy Khanh</t>
  </si>
  <si>
    <t>Võ Thanh Quí</t>
  </si>
  <si>
    <t>Phan Võ Hoài An</t>
  </si>
  <si>
    <t>Phan Thị Anh Thi</t>
  </si>
  <si>
    <t>Huỳnh Thị Y Chin</t>
  </si>
  <si>
    <t>Lê Duy Chương</t>
  </si>
  <si>
    <t>Trần Minh Thư</t>
  </si>
  <si>
    <t>Tô Chí Bảo</t>
  </si>
  <si>
    <t>Hồ Lê Phương Nhàn</t>
  </si>
  <si>
    <t>Huỳnh Thị Thu Sương</t>
  </si>
  <si>
    <t>Nguyễn Thành Đạt</t>
  </si>
  <si>
    <t>Võ Tuấn Anh</t>
  </si>
  <si>
    <t>Nguyễn Duy Thành</t>
  </si>
  <si>
    <t>Đoàn Công Đức Dương</t>
  </si>
  <si>
    <t>Huỳnh Nhật Huy</t>
  </si>
  <si>
    <t>Nguyễn Minh Trí</t>
  </si>
  <si>
    <t>Nguyễn Duy Bảo</t>
  </si>
  <si>
    <t>Đoàn Ngọc Linh</t>
  </si>
  <si>
    <t>Trần Thảo Kim</t>
  </si>
  <si>
    <t>Võ Hoàng Sang</t>
  </si>
  <si>
    <t>Nguyễn Ngọc Hiếu</t>
  </si>
  <si>
    <t>Nguyễn Gia Hưng</t>
  </si>
  <si>
    <t>Đoàn Trung Tấn</t>
  </si>
  <si>
    <t>Nguyễn Minh Thư</t>
  </si>
  <si>
    <t>Trần An Bình</t>
  </si>
  <si>
    <t>Trần Hoàng Cảnh Đôn</t>
  </si>
  <si>
    <t>Nguyễn Thị Sang Sang</t>
  </si>
  <si>
    <t>Trần Mộng Thường</t>
  </si>
  <si>
    <t>Lê Hoài An</t>
  </si>
  <si>
    <t>Nguyễn Tiến Dũng</t>
  </si>
  <si>
    <t>Võ Thị Kiều Oanh</t>
  </si>
  <si>
    <t>Nguyễn Hiếu Khang</t>
  </si>
  <si>
    <t>Giảng Ngọc Ái My</t>
  </si>
  <si>
    <t>0850030043</t>
  </si>
  <si>
    <t>Đồng Tấn Tiển</t>
  </si>
  <si>
    <t>Dương Thị Tường Vy</t>
  </si>
  <si>
    <t>Nguyễn Đức Phát</t>
  </si>
  <si>
    <t>11_ĐH_BĐKH</t>
  </si>
  <si>
    <t>10_ĐH_QTTH1</t>
  </si>
  <si>
    <t>10_ĐH_QTTH10</t>
  </si>
  <si>
    <t>0906506414</t>
  </si>
  <si>
    <t>0987686329</t>
  </si>
  <si>
    <t>0334233365</t>
  </si>
  <si>
    <t>0358153184</t>
  </si>
  <si>
    <t>0988797992</t>
  </si>
  <si>
    <t>0968744073</t>
  </si>
  <si>
    <t>0988397377</t>
  </si>
  <si>
    <t>0933404517</t>
  </si>
  <si>
    <t>0707480520</t>
  </si>
  <si>
    <t>0935713798</t>
  </si>
  <si>
    <t>0961725948</t>
  </si>
  <si>
    <t>0948670473</t>
  </si>
  <si>
    <t>0767643167</t>
  </si>
  <si>
    <t>0374722147</t>
  </si>
  <si>
    <t>0829660378</t>
  </si>
  <si>
    <t>0327217844</t>
  </si>
  <si>
    <t>0973700560</t>
  </si>
  <si>
    <t>0969303983</t>
  </si>
  <si>
    <t>0523722874</t>
  </si>
  <si>
    <t>0358930471</t>
  </si>
  <si>
    <t>0363265947</t>
  </si>
  <si>
    <t>0933107293</t>
  </si>
  <si>
    <t>0329455201</t>
  </si>
  <si>
    <t>0915189770</t>
  </si>
  <si>
    <t>0828490566</t>
  </si>
  <si>
    <t>0942577509</t>
  </si>
  <si>
    <t>0858958194</t>
  </si>
  <si>
    <t>0947885913</t>
  </si>
  <si>
    <t>0397971857</t>
  </si>
  <si>
    <t>0822829992</t>
  </si>
  <si>
    <t>0827210427</t>
  </si>
  <si>
    <t>0909813373</t>
  </si>
  <si>
    <t>0374018950</t>
  </si>
  <si>
    <t>0906686119</t>
  </si>
  <si>
    <t>1050040063</t>
  </si>
  <si>
    <t>1050040165</t>
  </si>
  <si>
    <t>1050040180</t>
  </si>
  <si>
    <t>1050040211</t>
  </si>
  <si>
    <t>1050040272</t>
  </si>
  <si>
    <t>1050040273</t>
  </si>
  <si>
    <t>1050040285</t>
  </si>
  <si>
    <t>1050040303</t>
  </si>
  <si>
    <t>1050040313</t>
  </si>
  <si>
    <t>1050040316</t>
  </si>
  <si>
    <t>1050040340</t>
  </si>
  <si>
    <t>1050040385</t>
  </si>
  <si>
    <t>1050040407</t>
  </si>
  <si>
    <t>1050040444</t>
  </si>
  <si>
    <t>1050040472</t>
  </si>
  <si>
    <t>1050040486</t>
  </si>
  <si>
    <t>1050080093</t>
  </si>
  <si>
    <t>1050080109</t>
  </si>
  <si>
    <t>1050080136</t>
  </si>
  <si>
    <t>1050080162</t>
  </si>
  <si>
    <t>1050080174</t>
  </si>
  <si>
    <t>1050080215</t>
  </si>
  <si>
    <t>1050080229</t>
  </si>
  <si>
    <t>1150010004</t>
  </si>
  <si>
    <t>1150010009</t>
  </si>
  <si>
    <t>1150030008</t>
  </si>
  <si>
    <t>1150050003</t>
  </si>
  <si>
    <t>1150080035</t>
  </si>
  <si>
    <t>1150140004</t>
  </si>
  <si>
    <t>1150160003</t>
  </si>
  <si>
    <t>1150160005</t>
  </si>
  <si>
    <t>1150160008</t>
  </si>
  <si>
    <t>1150160010</t>
  </si>
  <si>
    <t>1250030001</t>
  </si>
  <si>
    <t>1250030010</t>
  </si>
  <si>
    <t>1250030035</t>
  </si>
  <si>
    <t>1250030059</t>
  </si>
  <si>
    <t>1250040124</t>
  </si>
  <si>
    <t>1050090044</t>
  </si>
  <si>
    <t>1050090442</t>
  </si>
  <si>
    <t>0850030049</t>
  </si>
  <si>
    <t>Trần Hoàng Trung</t>
  </si>
  <si>
    <t>Đàm Trung Tín</t>
  </si>
  <si>
    <t>Nguyễn Hữu Nghị</t>
  </si>
  <si>
    <t>Nguyễn Hữu Anh Vinh</t>
  </si>
  <si>
    <t>Vũ Đình Anh Quốc</t>
  </si>
  <si>
    <t>Lê Minh Trường</t>
  </si>
  <si>
    <t>Trần Thái Mỹ Duyên</t>
  </si>
  <si>
    <t>Lê Phạm Kim Quyên</t>
  </si>
  <si>
    <t>Nguyễn Thị Thanh Tuyền</t>
  </si>
  <si>
    <t>Huỳnh Hữu Tâm</t>
  </si>
  <si>
    <t>Võ Xuân Thịnh</t>
  </si>
  <si>
    <t>Đỗ Thanh Tú</t>
  </si>
  <si>
    <t>Hàng Ngọc Thu Hiền</t>
  </si>
  <si>
    <t>Nguyễn Trần Trai Ngọc</t>
  </si>
  <si>
    <t>1050040127</t>
  </si>
  <si>
    <t>1050040206</t>
  </si>
  <si>
    <t>1050040278</t>
  </si>
  <si>
    <t>1050080001</t>
  </si>
  <si>
    <t>1050080023</t>
  </si>
  <si>
    <t>1050080168</t>
  </si>
  <si>
    <t>1050080237</t>
  </si>
  <si>
    <t>1050080249</t>
  </si>
  <si>
    <t>1150040006</t>
  </si>
  <si>
    <t>1150040026</t>
  </si>
  <si>
    <t>1150040039</t>
  </si>
  <si>
    <t>1250020016</t>
  </si>
  <si>
    <t>1250030044</t>
  </si>
  <si>
    <t>1250030050</t>
  </si>
  <si>
    <t>1250070010</t>
  </si>
  <si>
    <t>1250080260</t>
  </si>
  <si>
    <t>09_ĐH_TĐCT</t>
  </si>
  <si>
    <t>12_ĐH_HTTT</t>
  </si>
  <si>
    <t>TCC2_2C_L3 (111115009.2333)</t>
  </si>
  <si>
    <t>0339530390</t>
  </si>
  <si>
    <t>0328004775</t>
  </si>
  <si>
    <t>0362274249</t>
  </si>
  <si>
    <t>0707880964</t>
  </si>
  <si>
    <t>0832971608</t>
  </si>
  <si>
    <t>0911409728</t>
  </si>
  <si>
    <t>0822796069</t>
  </si>
  <si>
    <t>0837073529</t>
  </si>
  <si>
    <t>0528736966</t>
  </si>
  <si>
    <t>0782377259</t>
  </si>
  <si>
    <t>0942920987</t>
  </si>
  <si>
    <t>0369011847</t>
  </si>
  <si>
    <t>0375399936</t>
  </si>
  <si>
    <t>0850040104</t>
  </si>
  <si>
    <t>Phạm Minh Chiến</t>
  </si>
  <si>
    <t>Nguyễn Công Bách</t>
  </si>
  <si>
    <t>Nguyễn Phạm Tấn Tài</t>
  </si>
  <si>
    <t>Đinh Thị Ánh Nguyệt</t>
  </si>
  <si>
    <t>Dương Nguyễn Như Quỳnh</t>
  </si>
  <si>
    <t>Lê Trường Huy</t>
  </si>
  <si>
    <t>Nguyễn Huy Phương</t>
  </si>
  <si>
    <t>Huỳnh Ngọc Giang</t>
  </si>
  <si>
    <t>Nguyễn Hồng Khởi</t>
  </si>
  <si>
    <t>Trần Anh Tuấn</t>
  </si>
  <si>
    <t>Trần Thiên Nam</t>
  </si>
  <si>
    <t>Bùi Quốc Việt</t>
  </si>
  <si>
    <t>Lê Bảo My</t>
  </si>
  <si>
    <t>Nguyễn Lê Phương Thùy</t>
  </si>
  <si>
    <t>Nguyễn Ngọc Tường Vân</t>
  </si>
  <si>
    <t>Đồng Lý Quang Hưng</t>
  </si>
  <si>
    <t>Võ Thành Hưng</t>
  </si>
  <si>
    <t>Trần Thị Thu Trang</t>
  </si>
  <si>
    <t>Huỳnh Lê Tùng Lâm</t>
  </si>
  <si>
    <t>Phan Thị Kiều Trinh</t>
  </si>
  <si>
    <t>Trần Thị Ngọc Hà</t>
  </si>
  <si>
    <t>Võ Kim Ngân</t>
  </si>
  <si>
    <t>Bùi Thúy Vy</t>
  </si>
  <si>
    <t>Nguyễn Thị Phượng Hoàng</t>
  </si>
  <si>
    <t>Huỳnh Tấn Khang</t>
  </si>
  <si>
    <t>Lữ Gia Kiên</t>
  </si>
  <si>
    <t>Nguyễn Thùy Linh</t>
  </si>
  <si>
    <t>Nguyễn Nhật Minh</t>
  </si>
  <si>
    <t>Văn Tuấn Vũ</t>
  </si>
  <si>
    <t>Nguyễn Võ Thanh Tuyền</t>
  </si>
  <si>
    <t>Vũ Bình An</t>
  </si>
  <si>
    <t>Võ Minh Trí</t>
  </si>
  <si>
    <t>Mai Nguyễn Thị Yến Nhi</t>
  </si>
  <si>
    <t>Đặng Ngọc Phát</t>
  </si>
  <si>
    <t>Sơn Phi Hoàng</t>
  </si>
  <si>
    <t>08_ĐH_QT</t>
  </si>
  <si>
    <t>11_ĐH_ĐC</t>
  </si>
  <si>
    <t>12_ĐH_ĐC</t>
  </si>
  <si>
    <t>0586966490</t>
  </si>
  <si>
    <t>0968216449</t>
  </si>
  <si>
    <t>0377779011</t>
  </si>
  <si>
    <t>0379705459</t>
  </si>
  <si>
    <t>0774683268</t>
  </si>
  <si>
    <t>0964488747</t>
  </si>
  <si>
    <t>0336753835</t>
  </si>
  <si>
    <t>0903335470</t>
  </si>
  <si>
    <t>0932703894</t>
  </si>
  <si>
    <t>0937479171</t>
  </si>
  <si>
    <t>0945728525</t>
  </si>
  <si>
    <t>0983336301</t>
  </si>
  <si>
    <t>0988469586</t>
  </si>
  <si>
    <t>0369442100</t>
  </si>
  <si>
    <t>0932694396</t>
  </si>
  <si>
    <t>0767999295</t>
  </si>
  <si>
    <t>0797311040</t>
  </si>
  <si>
    <t>0919923298</t>
  </si>
  <si>
    <t>0913695726</t>
  </si>
  <si>
    <t>0837050870</t>
  </si>
  <si>
    <t>0775499067</t>
  </si>
  <si>
    <t>0363879319</t>
  </si>
  <si>
    <t>0796688677</t>
  </si>
  <si>
    <t>0908628127</t>
  </si>
  <si>
    <t>0901733810</t>
  </si>
  <si>
    <t>0769425161</t>
  </si>
  <si>
    <t>0909394464</t>
  </si>
  <si>
    <t>0397821902</t>
  </si>
  <si>
    <t>0966415420</t>
  </si>
  <si>
    <t>0327141191</t>
  </si>
  <si>
    <t>0343569415</t>
  </si>
  <si>
    <t>0978805903</t>
  </si>
  <si>
    <t>0948458957</t>
  </si>
  <si>
    <t>0337377798</t>
  </si>
  <si>
    <t>0936367596</t>
  </si>
  <si>
    <t>0376588090</t>
  </si>
  <si>
    <t>1050020003</t>
  </si>
  <si>
    <t>1050020027</t>
  </si>
  <si>
    <t>1050040292</t>
  </si>
  <si>
    <t>1050040293</t>
  </si>
  <si>
    <t>1050040296</t>
  </si>
  <si>
    <t>1050040326</t>
  </si>
  <si>
    <t>1050040329</t>
  </si>
  <si>
    <t>1050040344</t>
  </si>
  <si>
    <t>1050040365</t>
  </si>
  <si>
    <t>1050040374</t>
  </si>
  <si>
    <t>1050040375</t>
  </si>
  <si>
    <t>1050080164</t>
  </si>
  <si>
    <t>1050080275</t>
  </si>
  <si>
    <t>1050080294</t>
  </si>
  <si>
    <t>1050110024</t>
  </si>
  <si>
    <t>1050110046</t>
  </si>
  <si>
    <t>1050160019</t>
  </si>
  <si>
    <t>1150030009</t>
  </si>
  <si>
    <t>1150040011</t>
  </si>
  <si>
    <t>1150040034</t>
  </si>
  <si>
    <t>1150040101</t>
  </si>
  <si>
    <t>1150040122</t>
  </si>
  <si>
    <t>1150100001</t>
  </si>
  <si>
    <t>1150100002</t>
  </si>
  <si>
    <t>1150100004</t>
  </si>
  <si>
    <t>1150110009</t>
  </si>
  <si>
    <t>1150110014</t>
  </si>
  <si>
    <t>1150110015</t>
  </si>
  <si>
    <t>1150110020</t>
  </si>
  <si>
    <t>1150110023</t>
  </si>
  <si>
    <t>1150110041</t>
  </si>
  <si>
    <t>1150160011</t>
  </si>
  <si>
    <t>1150180001</t>
  </si>
  <si>
    <t>1250030049</t>
  </si>
  <si>
    <t>1250040152</t>
  </si>
  <si>
    <t>1250080134</t>
  </si>
  <si>
    <t>1250100001</t>
  </si>
  <si>
    <t>TCC2_2C_L4 (111115009.2334)</t>
  </si>
  <si>
    <t>0950040250</t>
  </si>
  <si>
    <t>Phan Trúc Quế Anh</t>
  </si>
  <si>
    <t>0950040280</t>
  </si>
  <si>
    <t>Huỳnh Xuân Thảo</t>
  </si>
  <si>
    <t>0950040347</t>
  </si>
  <si>
    <t>Nguyễn Thị Vân Quỳnh</t>
  </si>
  <si>
    <t>Lê Thanh Tâm</t>
  </si>
  <si>
    <t>09_ĐH_QĐ2</t>
  </si>
  <si>
    <t>0902857467</t>
  </si>
  <si>
    <t>0915998808</t>
  </si>
  <si>
    <t>0586950515</t>
  </si>
  <si>
    <t>0932029160</t>
  </si>
  <si>
    <t>1050040298</t>
  </si>
  <si>
    <t>Phạm Công Hà</t>
  </si>
  <si>
    <t>Đỗ Hoàng Linh</t>
  </si>
  <si>
    <t>Lâm Thái Nguyên</t>
  </si>
  <si>
    <t>Trần Nguyễn Tuấn Phát</t>
  </si>
  <si>
    <t>Mai Anh Thơ</t>
  </si>
  <si>
    <t>Hồ Vĩnh Thuận</t>
  </si>
  <si>
    <t>Nguyễn Thúy Vy</t>
  </si>
  <si>
    <t>Lý Cường</t>
  </si>
  <si>
    <t>Trịnh Gia Bảo</t>
  </si>
  <si>
    <t>10_ĐH_TĐTH</t>
  </si>
  <si>
    <t>10_ĐH_TĐCT</t>
  </si>
  <si>
    <t>0385866332</t>
  </si>
  <si>
    <t>0354589530</t>
  </si>
  <si>
    <t>0359335517</t>
  </si>
  <si>
    <t>0355490958</t>
  </si>
  <si>
    <t>0792774026</t>
  </si>
  <si>
    <t>0888441053</t>
  </si>
  <si>
    <t>0363572408</t>
  </si>
  <si>
    <t>0937711804</t>
  </si>
  <si>
    <t>0868092445</t>
  </si>
  <si>
    <t>1050030011</t>
  </si>
  <si>
    <t>1050030028</t>
  </si>
  <si>
    <t>1050030039</t>
  </si>
  <si>
    <t>1050030041</t>
  </si>
  <si>
    <t>1050030051</t>
  </si>
  <si>
    <t>1050030053</t>
  </si>
  <si>
    <t>1050030060</t>
  </si>
  <si>
    <t>1050080006</t>
  </si>
  <si>
    <t>1050080089</t>
  </si>
  <si>
    <t>Trần Nguyễn Minh Tân</t>
  </si>
  <si>
    <t>Lê Quốc Hùng</t>
  </si>
  <si>
    <t>Phạm Bá Đạt</t>
  </si>
  <si>
    <t>Đoàn Đỗ Anh Khoa</t>
  </si>
  <si>
    <t>10_ĐH_TMĐT</t>
  </si>
  <si>
    <t>0933622504</t>
  </si>
  <si>
    <t>0946768804</t>
  </si>
  <si>
    <t>0393918741</t>
  </si>
  <si>
    <t>0328236284</t>
  </si>
  <si>
    <t>1050070044</t>
  </si>
  <si>
    <t>1050080013</t>
  </si>
  <si>
    <t>1050080015</t>
  </si>
  <si>
    <t>1050080131</t>
  </si>
  <si>
    <t>1150080151</t>
  </si>
  <si>
    <t>1250040090</t>
  </si>
  <si>
    <t>Nguyễn Thái Ân</t>
  </si>
  <si>
    <t>Phùng Thị Kim Anh</t>
  </si>
  <si>
    <t>Bùi Nguyễn Thanh Nhân</t>
  </si>
  <si>
    <t>Huỳnh Lan Nhi</t>
  </si>
  <si>
    <t>Nguyễn Duy Khôi</t>
  </si>
  <si>
    <t>Hoàng Vương Quốc Anh</t>
  </si>
  <si>
    <t>Nguyễn Thị Cẩm Ly</t>
  </si>
  <si>
    <t>Trần Thị Kim Phượng</t>
  </si>
  <si>
    <t>Đoàn Trần Anh Thư</t>
  </si>
  <si>
    <t>Dương Quỳnh Mai</t>
  </si>
  <si>
    <t>Hoàng Minh Anh</t>
  </si>
  <si>
    <t>Phan Chí Công</t>
  </si>
  <si>
    <t>Nguyễn Thị Thục Linh</t>
  </si>
  <si>
    <t>Nguyễn Hoàng Duy</t>
  </si>
  <si>
    <t>Lê Đào Bảo Ngọc</t>
  </si>
  <si>
    <t>Nguyễn Trần Quang Đại</t>
  </si>
  <si>
    <t>PhạM Gia ThiêN LộC</t>
  </si>
  <si>
    <t>10_ĐH_QTTH8</t>
  </si>
  <si>
    <t>0862837728</t>
  </si>
  <si>
    <t>0934076840</t>
  </si>
  <si>
    <t>0977101657</t>
  </si>
  <si>
    <t>0909326814</t>
  </si>
  <si>
    <t>0793799849</t>
  </si>
  <si>
    <t>0987123254</t>
  </si>
  <si>
    <t>0938626974</t>
  </si>
  <si>
    <t>0342393208</t>
  </si>
  <si>
    <t>0907919035</t>
  </si>
  <si>
    <t>0917395170</t>
  </si>
  <si>
    <t>0962511113</t>
  </si>
  <si>
    <t>0833605371</t>
  </si>
  <si>
    <t>0379038916</t>
  </si>
  <si>
    <t>0378973562</t>
  </si>
  <si>
    <t>0886873159</t>
  </si>
  <si>
    <t>0931045242</t>
  </si>
  <si>
    <t>0931587382</t>
  </si>
  <si>
    <t>0777507446</t>
  </si>
  <si>
    <t>1050040182</t>
  </si>
  <si>
    <t>1050070002</t>
  </si>
  <si>
    <t>1050080026</t>
  </si>
  <si>
    <t>1050080027</t>
  </si>
  <si>
    <t>1050080028</t>
  </si>
  <si>
    <t>1050080104</t>
  </si>
  <si>
    <t>1050080172</t>
  </si>
  <si>
    <t>1050080212</t>
  </si>
  <si>
    <t>1050090025</t>
  </si>
  <si>
    <t>1050090035</t>
  </si>
  <si>
    <t>1050090123</t>
  </si>
  <si>
    <t>1050090479</t>
  </si>
  <si>
    <t>1050110001</t>
  </si>
  <si>
    <t>1050110006</t>
  </si>
  <si>
    <t>1150040015</t>
  </si>
  <si>
    <t>1150070007</t>
  </si>
  <si>
    <t>1150080056</t>
  </si>
  <si>
    <t>1150090100</t>
  </si>
  <si>
    <t>1150120131</t>
  </si>
  <si>
    <t>1150120142</t>
  </si>
  <si>
    <t>XSTK_2C_L1 (111115011.2331)</t>
  </si>
  <si>
    <t>XSTK_2C_L2 (111115011.2332)</t>
  </si>
  <si>
    <t>0950120080</t>
  </si>
  <si>
    <t>Lê Gia Minh Thuận</t>
  </si>
  <si>
    <t>Võ Phạm Nhật Minh</t>
  </si>
  <si>
    <t>Nguyễn Huỳnh Duy</t>
  </si>
  <si>
    <t>Nguyễn Danh Thái</t>
  </si>
  <si>
    <t>Lê Tấn Thông</t>
  </si>
  <si>
    <t>Ngô Phạm Anh Vũ</t>
  </si>
  <si>
    <t>Lê Huy Hoàng</t>
  </si>
  <si>
    <t>Trần Thị Kim Ngân</t>
  </si>
  <si>
    <t>Nguyễn Thị Bích Trinh</t>
  </si>
  <si>
    <t>Lê Thị Trà My</t>
  </si>
  <si>
    <t>Ngô Thị Bích Phượng</t>
  </si>
  <si>
    <t>Nguyễn Gia Hiển</t>
  </si>
  <si>
    <t>Đỗ Đức Gia Bảo</t>
  </si>
  <si>
    <t>Phạm Công Nguyên</t>
  </si>
  <si>
    <t>Lê Văn Hà</t>
  </si>
  <si>
    <t>Nguyễn Thiên Thảo</t>
  </si>
  <si>
    <t>Trần Bảo Khánh Vân</t>
  </si>
  <si>
    <t>1050030061</t>
  </si>
  <si>
    <t>1050040096</t>
  </si>
  <si>
    <t>1050080033</t>
  </si>
  <si>
    <t>1050080036</t>
  </si>
  <si>
    <t>1050080041</t>
  </si>
  <si>
    <t>1050080099</t>
  </si>
  <si>
    <t>1050090109</t>
  </si>
  <si>
    <t>1050090173</t>
  </si>
  <si>
    <t>1050090202</t>
  </si>
  <si>
    <t>1050090539</t>
  </si>
  <si>
    <t>1050110013</t>
  </si>
  <si>
    <t>1150040131</t>
  </si>
  <si>
    <t>1150080027</t>
  </si>
  <si>
    <t>1150080091</t>
  </si>
  <si>
    <t>1150080117</t>
  </si>
  <si>
    <t>1150090081</t>
  </si>
  <si>
    <t>1150090093</t>
  </si>
  <si>
    <t>09_ĐH_QLTN2</t>
  </si>
  <si>
    <t>0923968422</t>
  </si>
  <si>
    <t>0833301237</t>
  </si>
  <si>
    <t>0382872408</t>
  </si>
  <si>
    <t>0901398337</t>
  </si>
  <si>
    <t>0586159466</t>
  </si>
  <si>
    <t>0828066055</t>
  </si>
  <si>
    <t>0949772721</t>
  </si>
  <si>
    <t>0898917352</t>
  </si>
  <si>
    <t>0707923087</t>
  </si>
  <si>
    <t>0867958352</t>
  </si>
  <si>
    <t>0765910571</t>
  </si>
  <si>
    <t>0984997012</t>
  </si>
  <si>
    <t>0789723264</t>
  </si>
  <si>
    <t>0333861959</t>
  </si>
  <si>
    <t>0866638929</t>
  </si>
  <si>
    <t>0329972504</t>
  </si>
  <si>
    <t>0909885141</t>
  </si>
  <si>
    <t>0950020015</t>
  </si>
  <si>
    <t>Cao Phan Hưng</t>
  </si>
  <si>
    <t>0950020021</t>
  </si>
  <si>
    <t>Mai Hồng Tâm</t>
  </si>
  <si>
    <t>0950020024</t>
  </si>
  <si>
    <t>Phạm Vĩnh Lộc</t>
  </si>
  <si>
    <t>Đặng Ngọc Châu</t>
  </si>
  <si>
    <t>Tăng Văn Thơm</t>
  </si>
  <si>
    <t>Đào Bùi Quang Vỹ</t>
  </si>
  <si>
    <t>Đặng Hữu Nhân</t>
  </si>
  <si>
    <t>Nguyễn Ngọc Kim Yến</t>
  </si>
  <si>
    <t>Trương Gia Huy</t>
  </si>
  <si>
    <t>1050040462</t>
  </si>
  <si>
    <t>1050080192</t>
  </si>
  <si>
    <t>1050080255</t>
  </si>
  <si>
    <t>1050090167</t>
  </si>
  <si>
    <t>1050090184</t>
  </si>
  <si>
    <t>1050090437</t>
  </si>
  <si>
    <t>1050090507</t>
  </si>
  <si>
    <t>1150080019</t>
  </si>
  <si>
    <t>1150080085</t>
  </si>
  <si>
    <t>1150080094</t>
  </si>
  <si>
    <t>1150080101</t>
  </si>
  <si>
    <t>09_ĐH_MT1</t>
  </si>
  <si>
    <t>10_ĐH_QTTH9</t>
  </si>
  <si>
    <t>0328152812</t>
  </si>
  <si>
    <t>0347459057</t>
  </si>
  <si>
    <t>0902421354</t>
  </si>
  <si>
    <t>0946579119</t>
  </si>
  <si>
    <t>0792909190</t>
  </si>
  <si>
    <t>0886427275</t>
  </si>
  <si>
    <t>0858954108</t>
  </si>
  <si>
    <t>0908318214</t>
  </si>
  <si>
    <t>0824250241</t>
  </si>
  <si>
    <t>0901091978</t>
  </si>
  <si>
    <t>XSTK_2C_L3 (111115011.2333)</t>
  </si>
  <si>
    <t>Trần Thị Thanh Xuân</t>
  </si>
  <si>
    <t>Huỳnh Thị Tuyết Anh</t>
  </si>
  <si>
    <t>Trần Thị Ngọc Diệu</t>
  </si>
  <si>
    <t>Phạm Nguyễn Hoàng Duy</t>
  </si>
  <si>
    <t>Phan Nguyễn Hoài Thương</t>
  </si>
  <si>
    <t>Đào Minh Trang</t>
  </si>
  <si>
    <t>Vũ Thị Phương Thảo</t>
  </si>
  <si>
    <t>Nguyễn Thị Minh Thư</t>
  </si>
  <si>
    <t>Hồ Nguyễn Ngọc Hiền</t>
  </si>
  <si>
    <t>Nguyễn Nhật Huy</t>
  </si>
  <si>
    <t>Nguyễn Minh Khôi</t>
  </si>
  <si>
    <t>Nguyễn Hữu Bình</t>
  </si>
  <si>
    <t>10_ĐH_QTTH6</t>
  </si>
  <si>
    <t>0376799826</t>
  </si>
  <si>
    <t>0378566381</t>
  </si>
  <si>
    <t>0385535604</t>
  </si>
  <si>
    <t>0337878336</t>
  </si>
  <si>
    <t>0934853677</t>
  </si>
  <si>
    <t>0961392476</t>
  </si>
  <si>
    <t>0387700419</t>
  </si>
  <si>
    <t>0376835433</t>
  </si>
  <si>
    <t>0334224276</t>
  </si>
  <si>
    <t>0349108117</t>
  </si>
  <si>
    <t>0909619074</t>
  </si>
  <si>
    <t>0357996971</t>
  </si>
  <si>
    <t>1050080276</t>
  </si>
  <si>
    <t>1050110044</t>
  </si>
  <si>
    <t>1050040487</t>
  </si>
  <si>
    <t>1050090172</t>
  </si>
  <si>
    <t>1050090448</t>
  </si>
  <si>
    <t>1050090049</t>
  </si>
  <si>
    <t>1050090140</t>
  </si>
  <si>
    <t>1050090170</t>
  </si>
  <si>
    <t>1050080003</t>
  </si>
  <si>
    <t>1150080064</t>
  </si>
  <si>
    <t>1150080070</t>
  </si>
  <si>
    <t>1150040010</t>
  </si>
  <si>
    <t>1150040012</t>
  </si>
  <si>
    <t>1150040013</t>
  </si>
  <si>
    <t>1150190003</t>
  </si>
  <si>
    <t>XSTK_2C_L4 (111115011.2334)</t>
  </si>
  <si>
    <t>0950080055</t>
  </si>
  <si>
    <t>La Văn Khánh</t>
  </si>
  <si>
    <t>0899009940</t>
  </si>
  <si>
    <t>0650140004</t>
  </si>
  <si>
    <t>Đoàn Ngọc Anh Cương</t>
  </si>
  <si>
    <t>06_ĐH_BĐKH</t>
  </si>
  <si>
    <t>0911971266</t>
  </si>
  <si>
    <t>0850020047</t>
  </si>
  <si>
    <t>Văn Trần Quang Hào</t>
  </si>
  <si>
    <t>08_ĐH_KTMT2</t>
  </si>
  <si>
    <t>0974031729</t>
  </si>
  <si>
    <t>0850030031</t>
  </si>
  <si>
    <t>Nguyễn Trọng Phúc</t>
  </si>
  <si>
    <t>08_ĐH_TĐTH</t>
  </si>
  <si>
    <t>0973823691</t>
  </si>
  <si>
    <t>0850100008</t>
  </si>
  <si>
    <t>Long Hoàng Thắng</t>
  </si>
  <si>
    <t>08_ĐH_ĐTV</t>
  </si>
  <si>
    <t>0938426231</t>
  </si>
  <si>
    <t>0850020058</t>
  </si>
  <si>
    <t>Mai Trung Nguyên</t>
  </si>
  <si>
    <t>0896486998</t>
  </si>
  <si>
    <t>1050090351</t>
  </si>
  <si>
    <t>Đỗ Thị Thanh Nhàn</t>
  </si>
  <si>
    <t>0932082402</t>
  </si>
  <si>
    <t>Tp. Hồ Chí Minh, ngày 04 tháng 6 năm 2024</t>
  </si>
  <si>
    <t>HỦY</t>
  </si>
  <si>
    <t>1050090023</t>
  </si>
  <si>
    <t>Trịnh Lê Phương Linh</t>
  </si>
  <si>
    <t>TCC3_2C_L1 (111115010.2331)</t>
  </si>
  <si>
    <t>TCC3_2C_L2 (111115010.2332)</t>
  </si>
  <si>
    <t>SP0090</t>
  </si>
  <si>
    <t>SP0058</t>
  </si>
  <si>
    <t>SP0094</t>
  </si>
  <si>
    <t>SP0093</t>
  </si>
  <si>
    <t>SP0096</t>
  </si>
  <si>
    <t>SP0089</t>
  </si>
  <si>
    <t>SP0083</t>
  </si>
  <si>
    <t>SP0038</t>
  </si>
  <si>
    <t>SP0039</t>
  </si>
  <si>
    <t>SP0040</t>
  </si>
  <si>
    <t>SP0043</t>
  </si>
  <si>
    <t>SP0048</t>
  </si>
  <si>
    <t>SP0049</t>
  </si>
  <si>
    <t>SP0050</t>
  </si>
  <si>
    <t>SP0051</t>
  </si>
  <si>
    <t>SP0052</t>
  </si>
  <si>
    <t>SP0053</t>
  </si>
  <si>
    <t>SP0054</t>
  </si>
  <si>
    <t>SP0055</t>
  </si>
  <si>
    <t>SP0056</t>
  </si>
  <si>
    <t>SP0057</t>
  </si>
  <si>
    <t>SP0059</t>
  </si>
  <si>
    <t>SP0060</t>
  </si>
  <si>
    <t>SP0061</t>
  </si>
  <si>
    <t>SP0062</t>
  </si>
  <si>
    <t>SP0063</t>
  </si>
  <si>
    <t>SP0064</t>
  </si>
  <si>
    <t>SP0065</t>
  </si>
  <si>
    <t>SP0066</t>
  </si>
  <si>
    <t>SP0067</t>
  </si>
  <si>
    <t>SP0068</t>
  </si>
  <si>
    <t>SP0069</t>
  </si>
  <si>
    <t>SP0070</t>
  </si>
  <si>
    <t>SP0071</t>
  </si>
  <si>
    <t>SP0073</t>
  </si>
  <si>
    <t>SP0074</t>
  </si>
  <si>
    <t>SP0075</t>
  </si>
  <si>
    <t>SP0077</t>
  </si>
  <si>
    <t>SP0079</t>
  </si>
  <si>
    <t>SP0080</t>
  </si>
  <si>
    <t>SP0081</t>
  </si>
  <si>
    <t>SP0082</t>
  </si>
  <si>
    <t>SP0087</t>
  </si>
  <si>
    <t>SP0088</t>
  </si>
  <si>
    <t>SP0095</t>
  </si>
  <si>
    <t>SP0097</t>
  </si>
  <si>
    <t>SP0098</t>
  </si>
  <si>
    <t>SP0099</t>
  </si>
  <si>
    <t>SP0102</t>
  </si>
  <si>
    <t>SP0103</t>
  </si>
  <si>
    <t>SP0107</t>
  </si>
  <si>
    <t>SP0110</t>
  </si>
  <si>
    <t>SP0111</t>
  </si>
  <si>
    <t>SP0112</t>
  </si>
  <si>
    <t>SP0113</t>
  </si>
  <si>
    <t>SP0114</t>
  </si>
  <si>
    <t>SP0115</t>
  </si>
  <si>
    <t>SP0118</t>
  </si>
  <si>
    <t>SP0449</t>
  </si>
  <si>
    <t>SP0559</t>
  </si>
  <si>
    <t>SP0669</t>
  </si>
  <si>
    <t>SP0120</t>
  </si>
  <si>
    <t>SP0121</t>
  </si>
  <si>
    <t>SP0123</t>
  </si>
  <si>
    <t>SP0126</t>
  </si>
  <si>
    <t>SP0128</t>
  </si>
  <si>
    <t>SP0129</t>
  </si>
  <si>
    <t>SP0132</t>
  </si>
  <si>
    <t>SP0140</t>
  </si>
  <si>
    <t>SP0142</t>
  </si>
  <si>
    <t>SP0245</t>
  </si>
  <si>
    <t>SP0345</t>
  </si>
  <si>
    <t>SP0445</t>
  </si>
  <si>
    <t>SP0645</t>
  </si>
  <si>
    <t>SP0146</t>
  </si>
  <si>
    <t>SP0148</t>
  </si>
  <si>
    <t>SP0152</t>
  </si>
  <si>
    <t>SP0154</t>
  </si>
  <si>
    <t>SP0155</t>
  </si>
  <si>
    <t>SP0157</t>
  </si>
  <si>
    <t>SP0158</t>
  </si>
  <si>
    <t>SP0160</t>
  </si>
  <si>
    <t>SP0165</t>
  </si>
  <si>
    <t>SP0166</t>
  </si>
  <si>
    <t>SP0169</t>
  </si>
  <si>
    <t>SP0170</t>
  </si>
  <si>
    <t>SP0173</t>
  </si>
  <si>
    <t>SP0174</t>
  </si>
  <si>
    <t>SP0175</t>
  </si>
  <si>
    <t>SP0176</t>
  </si>
  <si>
    <t>SP0177</t>
  </si>
  <si>
    <t>SP0178</t>
  </si>
  <si>
    <t>SP0192</t>
  </si>
  <si>
    <t>SP0195</t>
  </si>
  <si>
    <t>SP0295</t>
  </si>
  <si>
    <t>SP0395</t>
  </si>
  <si>
    <t>SP0495</t>
  </si>
  <si>
    <t>SP0595</t>
  </si>
  <si>
    <t>SP0196</t>
  </si>
  <si>
    <t>SP0199</t>
  </si>
  <si>
    <t>SP0202</t>
  </si>
  <si>
    <t>SP0203</t>
  </si>
  <si>
    <t>SP0204</t>
  </si>
  <si>
    <t>SP0205</t>
  </si>
  <si>
    <t>SP0206</t>
  </si>
  <si>
    <t>SP0207</t>
  </si>
  <si>
    <t>SP0209</t>
  </si>
  <si>
    <t>SP0210</t>
  </si>
  <si>
    <t>SP0211</t>
  </si>
  <si>
    <t>SP0212</t>
  </si>
  <si>
    <t>SP0213</t>
  </si>
  <si>
    <t>SP0215</t>
  </si>
  <si>
    <t>SP0216</t>
  </si>
  <si>
    <t>SP0217</t>
  </si>
  <si>
    <t>SP0218</t>
  </si>
  <si>
    <t>SP0219</t>
  </si>
  <si>
    <t>SP0220</t>
  </si>
  <si>
    <t>SP0221</t>
  </si>
  <si>
    <t>SP0222</t>
  </si>
  <si>
    <t>SP0223</t>
  </si>
  <si>
    <t>SP0224</t>
  </si>
  <si>
    <t>SP0225</t>
  </si>
  <si>
    <t>SP0226</t>
  </si>
  <si>
    <t>SP0227</t>
  </si>
  <si>
    <t>SP0231</t>
  </si>
  <si>
    <t>SP0234</t>
  </si>
  <si>
    <t>SP0240</t>
  </si>
  <si>
    <t>SP0242</t>
  </si>
  <si>
    <t>SP0246</t>
  </si>
  <si>
    <t>SP0251</t>
  </si>
  <si>
    <t>SP0256</t>
  </si>
  <si>
    <t>SP0257</t>
  </si>
  <si>
    <t>SP0260</t>
  </si>
  <si>
    <t>SP0261</t>
  </si>
  <si>
    <t>SP0262</t>
  </si>
  <si>
    <t>SP0263</t>
  </si>
  <si>
    <t>SP0264</t>
  </si>
  <si>
    <t>SP0265</t>
  </si>
  <si>
    <t>SP0267</t>
  </si>
  <si>
    <t>SP0268</t>
  </si>
  <si>
    <t>SP0269</t>
  </si>
  <si>
    <t>SP0273</t>
  </si>
  <si>
    <t>SP0278</t>
  </si>
  <si>
    <t>SP0279</t>
  </si>
  <si>
    <t>SP0280</t>
  </si>
  <si>
    <t>SP0283</t>
  </si>
  <si>
    <t>SP0287</t>
  </si>
  <si>
    <t>SP0289</t>
  </si>
  <si>
    <t>SP0290</t>
  </si>
  <si>
    <t>SP0293</t>
  </si>
  <si>
    <t>SP0294</t>
  </si>
  <si>
    <t>SP0296</t>
  </si>
  <si>
    <t>SP0298</t>
  </si>
  <si>
    <t>SP0299</t>
  </si>
  <si>
    <t>SP0300</t>
  </si>
  <si>
    <t>SP0301</t>
  </si>
  <si>
    <t>SP0302</t>
  </si>
  <si>
    <t>SP0303</t>
  </si>
  <si>
    <t>SP0304</t>
  </si>
  <si>
    <t>SP0305</t>
  </si>
  <si>
    <t>SP0306</t>
  </si>
  <si>
    <t>SP0307</t>
  </si>
  <si>
    <t>SP0308</t>
  </si>
  <si>
    <t>SP0309</t>
  </si>
  <si>
    <t>SP0310</t>
  </si>
  <si>
    <t>SP0311</t>
  </si>
  <si>
    <t>SP0314</t>
  </si>
  <si>
    <t>SP0315</t>
  </si>
  <si>
    <t>SP0316</t>
  </si>
  <si>
    <t>SP0318</t>
  </si>
  <si>
    <t>SP0319</t>
  </si>
  <si>
    <t>SP0320</t>
  </si>
  <si>
    <t>SP0321</t>
  </si>
  <si>
    <t>SP0322</t>
  </si>
  <si>
    <t>SP0323</t>
  </si>
  <si>
    <t>SP0325</t>
  </si>
  <si>
    <t>SP0326</t>
  </si>
  <si>
    <t>SP0330</t>
  </si>
  <si>
    <t>SP0331</t>
  </si>
  <si>
    <t>SP0332</t>
  </si>
  <si>
    <t>SP0333</t>
  </si>
  <si>
    <t>SP0334</t>
  </si>
  <si>
    <t>SP0335</t>
  </si>
  <si>
    <t>SP0336</t>
  </si>
  <si>
    <t>SP0337</t>
  </si>
  <si>
    <t>SP0338</t>
  </si>
  <si>
    <t>SP0340</t>
  </si>
  <si>
    <t>SP0341</t>
  </si>
  <si>
    <t>SP0343</t>
  </si>
  <si>
    <t>SP0344</t>
  </si>
  <si>
    <t>SP0346</t>
  </si>
  <si>
    <t>SP0347</t>
  </si>
  <si>
    <t>SP0353</t>
  </si>
  <si>
    <t>SP0354</t>
  </si>
  <si>
    <t>SP0356</t>
  </si>
  <si>
    <t>SP0357</t>
  </si>
  <si>
    <t>SP0359</t>
  </si>
  <si>
    <t>SP0360</t>
  </si>
  <si>
    <t>SP0361</t>
  </si>
  <si>
    <t>SP0362</t>
  </si>
  <si>
    <t>SP0363</t>
  </si>
  <si>
    <t>SP0364</t>
  </si>
  <si>
    <t>SP0365</t>
  </si>
  <si>
    <t>SP0367</t>
  </si>
  <si>
    <t>SP0368</t>
  </si>
  <si>
    <t>SP0369</t>
  </si>
  <si>
    <t>SP0370</t>
  </si>
  <si>
    <t>SP0372</t>
  </si>
  <si>
    <t>SP0373</t>
  </si>
  <si>
    <t>SP0374</t>
  </si>
  <si>
    <t>SP0375</t>
  </si>
  <si>
    <t>SP0376</t>
  </si>
  <si>
    <t>SP0379</t>
  </si>
  <si>
    <t>SP0380</t>
  </si>
  <si>
    <t>SP0381</t>
  </si>
  <si>
    <t>SP0384</t>
  </si>
  <si>
    <t>SP0386</t>
  </si>
  <si>
    <t>SP0388</t>
  </si>
  <si>
    <t>SP0389</t>
  </si>
  <si>
    <t>SP0390</t>
  </si>
  <si>
    <t>SP0391</t>
  </si>
  <si>
    <t>SP0392</t>
  </si>
  <si>
    <t>SP0393</t>
  </si>
  <si>
    <t>SP0394</t>
  </si>
  <si>
    <t>SP0398</t>
  </si>
  <si>
    <t>SP0399</t>
  </si>
  <si>
    <t>SP0400</t>
  </si>
  <si>
    <t>SP0401</t>
  </si>
  <si>
    <t>SP0402</t>
  </si>
  <si>
    <t>SP0403</t>
  </si>
  <si>
    <t>SP0404</t>
  </si>
  <si>
    <t>SP0408</t>
  </si>
  <si>
    <t>SP0409</t>
  </si>
  <si>
    <t>SP0410</t>
  </si>
  <si>
    <t>SP0411</t>
  </si>
  <si>
    <t>SP0412</t>
  </si>
  <si>
    <t>SP0413</t>
  </si>
  <si>
    <t>SP0414</t>
  </si>
  <si>
    <t>SP0424</t>
  </si>
  <si>
    <t>SP0444</t>
  </si>
  <si>
    <t>SP0454</t>
  </si>
  <si>
    <t>SP0464</t>
  </si>
  <si>
    <t>SP0474</t>
  </si>
  <si>
    <t>SP0484</t>
  </si>
  <si>
    <t>SP0494</t>
  </si>
  <si>
    <t>SP0415</t>
  </si>
  <si>
    <t>SP0418</t>
  </si>
  <si>
    <t>SP0419</t>
  </si>
  <si>
    <t>SP0420</t>
  </si>
  <si>
    <t>SP0421</t>
  </si>
  <si>
    <t>SP0422</t>
  </si>
  <si>
    <t>SP0423</t>
  </si>
  <si>
    <t>SP0425</t>
  </si>
  <si>
    <t>SP0427</t>
  </si>
  <si>
    <t>SP0430</t>
  </si>
  <si>
    <t>SP0431</t>
  </si>
  <si>
    <t>SP0432</t>
  </si>
  <si>
    <t>SP0433</t>
  </si>
  <si>
    <t>SP0437</t>
  </si>
  <si>
    <t>SP0439</t>
  </si>
  <si>
    <t>SP0441</t>
  </si>
  <si>
    <t>SP0443</t>
  </si>
  <si>
    <t>SP0448</t>
  </si>
  <si>
    <t>SP0455</t>
  </si>
  <si>
    <t>SP0456</t>
  </si>
  <si>
    <t>SP0457</t>
  </si>
  <si>
    <t>SP0458</t>
  </si>
  <si>
    <t>SP0459</t>
  </si>
  <si>
    <t>SP0460</t>
  </si>
  <si>
    <t>SP0461</t>
  </si>
  <si>
    <t>SP0462</t>
  </si>
  <si>
    <t>SP0465</t>
  </si>
  <si>
    <t>SP0468</t>
  </si>
  <si>
    <t>SP0469</t>
  </si>
  <si>
    <t>SP0470</t>
  </si>
  <si>
    <t>SP0472</t>
  </si>
  <si>
    <t>SP0473</t>
  </si>
  <si>
    <t>SP0475</t>
  </si>
  <si>
    <t>SP0476</t>
  </si>
  <si>
    <t>SP0477</t>
  </si>
  <si>
    <t>SP0478</t>
  </si>
  <si>
    <t>SP0479</t>
  </si>
  <si>
    <t>SP0480</t>
  </si>
  <si>
    <t>SP0482</t>
  </si>
  <si>
    <t>SP0483</t>
  </si>
  <si>
    <t>SP0485</t>
  </si>
  <si>
    <t>SP0486</t>
  </si>
  <si>
    <t>SP0487</t>
  </si>
  <si>
    <t>SP0488</t>
  </si>
  <si>
    <t>SP0489</t>
  </si>
  <si>
    <t>SP0490</t>
  </si>
  <si>
    <t>SP0491</t>
  </si>
  <si>
    <t>SP0492</t>
  </si>
  <si>
    <t>SP0497</t>
  </si>
  <si>
    <t>SP0499</t>
  </si>
  <si>
    <t>SP0500</t>
  </si>
  <si>
    <t>SP0502</t>
  </si>
  <si>
    <t>SP0503</t>
  </si>
  <si>
    <t>SP0504</t>
  </si>
  <si>
    <t>SP0505</t>
  </si>
  <si>
    <t>SP0508</t>
  </si>
  <si>
    <t>SP0510</t>
  </si>
  <si>
    <t>SP0511</t>
  </si>
  <si>
    <t>SP0512</t>
  </si>
  <si>
    <t>SP0513</t>
  </si>
  <si>
    <t>SP0514</t>
  </si>
  <si>
    <t>SP0527</t>
  </si>
  <si>
    <t>SP0537</t>
  </si>
  <si>
    <t>SP0547</t>
  </si>
  <si>
    <t>SP0557</t>
  </si>
  <si>
    <t>SP0567</t>
  </si>
  <si>
    <t>SP0577</t>
  </si>
  <si>
    <t>SP0518</t>
  </si>
  <si>
    <t>SP0519</t>
  </si>
  <si>
    <t>SP0520</t>
  </si>
  <si>
    <t>SP0525</t>
  </si>
  <si>
    <t>SP0526</t>
  </si>
  <si>
    <t>SP0528</t>
  </si>
  <si>
    <t>SP0531</t>
  </si>
  <si>
    <t>SP0533</t>
  </si>
  <si>
    <t>SP0536</t>
  </si>
  <si>
    <t>SP0538</t>
  </si>
  <si>
    <t>SP0539</t>
  </si>
  <si>
    <t>SP0540</t>
  </si>
  <si>
    <t>SP0541</t>
  </si>
  <si>
    <t>SP0542</t>
  </si>
  <si>
    <t>SP0543</t>
  </si>
  <si>
    <t>SP0544</t>
  </si>
  <si>
    <t>SP0546</t>
  </si>
  <si>
    <t>SP0551</t>
  </si>
  <si>
    <t>SP0553</t>
  </si>
  <si>
    <t>SP0555</t>
  </si>
  <si>
    <t>SP0560</t>
  </si>
  <si>
    <t>SP0561</t>
  </si>
  <si>
    <t>SP0562</t>
  </si>
  <si>
    <t>SP0563</t>
  </si>
  <si>
    <t>SP0564</t>
  </si>
  <si>
    <t>SP0565</t>
  </si>
  <si>
    <t>SP0568</t>
  </si>
  <si>
    <t>SP0569</t>
  </si>
  <si>
    <t>SP0570</t>
  </si>
  <si>
    <t>SP0571</t>
  </si>
  <si>
    <t>SP0576</t>
  </si>
  <si>
    <t>SP0578</t>
  </si>
  <si>
    <t>SP0579</t>
  </si>
  <si>
    <t>SP0583</t>
  </si>
  <si>
    <t>SP0588</t>
  </si>
  <si>
    <t>SP0589</t>
  </si>
  <si>
    <t>SP0590</t>
  </si>
  <si>
    <t>SP0591</t>
  </si>
  <si>
    <t>SP0593</t>
  </si>
  <si>
    <t>SP0594</t>
  </si>
  <si>
    <t>SP0596</t>
  </si>
  <si>
    <t>SP0598</t>
  </si>
  <si>
    <t>SP0600</t>
  </si>
  <si>
    <t>SP0601</t>
  </si>
  <si>
    <t>SP0602</t>
  </si>
  <si>
    <t>SP0603</t>
  </si>
  <si>
    <t>SP0604</t>
  </si>
  <si>
    <t>SP0606</t>
  </si>
  <si>
    <t>SP0607</t>
  </si>
  <si>
    <t>SP0608</t>
  </si>
  <si>
    <t>SP0610</t>
  </si>
  <si>
    <t>SP0611</t>
  </si>
  <si>
    <t>SP0613</t>
  </si>
  <si>
    <t>SP0614</t>
  </si>
  <si>
    <t>SP0615</t>
  </si>
  <si>
    <t>SP0620</t>
  </si>
  <si>
    <t>SP0621</t>
  </si>
  <si>
    <t>SP0622</t>
  </si>
  <si>
    <t>SP0623</t>
  </si>
  <si>
    <t>SP0624</t>
  </si>
  <si>
    <t>SP0627</t>
  </si>
  <si>
    <t>SP0628</t>
  </si>
  <si>
    <t>SP0629</t>
  </si>
  <si>
    <t>SP0630</t>
  </si>
  <si>
    <t>SP0631</t>
  </si>
  <si>
    <t>SP0632</t>
  </si>
  <si>
    <t>SP0633</t>
  </si>
  <si>
    <t>SP0634</t>
  </si>
  <si>
    <t>SP0636</t>
  </si>
  <si>
    <t>SP0637</t>
  </si>
  <si>
    <t>SP0638</t>
  </si>
  <si>
    <t>SP0641</t>
  </si>
  <si>
    <t>SP0642</t>
  </si>
  <si>
    <t>SP0643</t>
  </si>
  <si>
    <t>SP0648</t>
  </si>
  <si>
    <t>SP0649</t>
  </si>
  <si>
    <t>SP0651</t>
  </si>
  <si>
    <t>SP0652</t>
  </si>
  <si>
    <t>SP0653</t>
  </si>
  <si>
    <t>SP0655</t>
  </si>
  <si>
    <t>SP0656</t>
  </si>
  <si>
    <t>SP0657</t>
  </si>
  <si>
    <t>SP0658</t>
  </si>
  <si>
    <t>SP0659</t>
  </si>
  <si>
    <t>SP0660</t>
  </si>
  <si>
    <t>SP0663</t>
  </si>
  <si>
    <t>SP0664</t>
  </si>
  <si>
    <t>SP0667</t>
  </si>
  <si>
    <t>SP0668</t>
  </si>
  <si>
    <t>SP0672</t>
  </si>
  <si>
    <t>SP0676</t>
  </si>
  <si>
    <t>SP0677</t>
  </si>
  <si>
    <t>SP0679</t>
  </si>
  <si>
    <t>SP0681</t>
  </si>
  <si>
    <t>SP0685</t>
  </si>
  <si>
    <t>SP0690</t>
  </si>
  <si>
    <t>SP0692</t>
  </si>
  <si>
    <t>SP0693</t>
  </si>
  <si>
    <t>SP0694</t>
  </si>
  <si>
    <t>SP0696</t>
  </si>
  <si>
    <t>SP0697</t>
  </si>
  <si>
    <t>SP0698</t>
  </si>
  <si>
    <t>SP0699</t>
  </si>
  <si>
    <t>SP0701</t>
  </si>
  <si>
    <t>SP0702</t>
  </si>
  <si>
    <t>1050090013</t>
  </si>
  <si>
    <t>Trần Thị Ngọc Giàu</t>
  </si>
  <si>
    <t>0968847652</t>
  </si>
  <si>
    <t>SP0706</t>
  </si>
  <si>
    <t>0650030013</t>
  </si>
  <si>
    <t>Nguyễn Ngọc Duy</t>
  </si>
  <si>
    <t>06_ĐH_TĐCT</t>
  </si>
  <si>
    <t>0772122681</t>
  </si>
  <si>
    <t>SP1289</t>
  </si>
  <si>
    <t>SP1290</t>
  </si>
  <si>
    <t>L1</t>
  </si>
  <si>
    <t>0950020049</t>
  </si>
  <si>
    <t>Nguyễn Lê Minh Đông</t>
  </si>
  <si>
    <t>SP1309</t>
  </si>
  <si>
    <t>0796604388</t>
  </si>
  <si>
    <t>SP1310</t>
  </si>
  <si>
    <t>0850030034</t>
  </si>
  <si>
    <t>Nguyễn Viết Quý</t>
  </si>
  <si>
    <t>08_ĐH_TĐCT</t>
  </si>
  <si>
    <t>0523138707</t>
  </si>
  <si>
    <t>SP1314</t>
  </si>
  <si>
    <t>0941868322</t>
  </si>
  <si>
    <t>1050090309</t>
  </si>
  <si>
    <t>Nguyễn Hồng Quân</t>
  </si>
  <si>
    <t>SP1319</t>
  </si>
  <si>
    <t>GHI CHÚ</t>
  </si>
  <si>
    <t>Đã BL HP HG HK1: 854.000 đ, còn phải đóng 622.000 đ</t>
  </si>
  <si>
    <t>Đã đóng HP HL HK3 2023: 1.056.000đ, còn phải đóng 420.000đ</t>
  </si>
  <si>
    <t>1050020010</t>
  </si>
  <si>
    <t>Thái Gia Huy</t>
  </si>
  <si>
    <t>0385229878</t>
  </si>
  <si>
    <t>SP1322</t>
  </si>
  <si>
    <t>đã BL 924.000 đ HKI, còn phải đóng 532.000 đ</t>
  </si>
  <si>
    <t>L2</t>
  </si>
  <si>
    <t>L4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</si>
</sst>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;[Red]#,##0"/>
    <numFmt numFmtId="165" formatCode="_(* #,##0_);_(* \(#,##0\);_(* &quot;-&quot;??_);_(@_)"/>
  </numFmts>
  <fonts count="27">
    <font>
      <sz val="10"/>
      <color rgb="FF000000"/>
      <name val="Arial"/>
      <charset val="134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20"/>
      <name val="Times New Roman"/>
      <family val="1"/>
    </font>
    <font>
      <b/>
      <sz val="10"/>
      <name val="Times New Roman"/>
      <family val="1"/>
    </font>
    <font>
      <i/>
      <sz val="11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sz val="20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8"/>
      <color rgb="FFFF0000"/>
      <name val="Times New Roman"/>
      <family val="1"/>
    </font>
    <font>
      <b/>
      <sz val="2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64">
    <xf numFmtId="0" fontId="0" fillId="0" borderId="0" xfId="0" applyFont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3" fontId="1" fillId="2" borderId="8" xfId="0" applyNumberFormat="1" applyFont="1" applyFill="1" applyBorder="1" applyAlignment="1">
      <alignment horizontal="left" vertical="center"/>
    </xf>
    <xf numFmtId="3" fontId="1" fillId="2" borderId="9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7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/>
    <xf numFmtId="0" fontId="11" fillId="2" borderId="0" xfId="0" applyFont="1" applyFill="1"/>
    <xf numFmtId="0" fontId="6" fillId="2" borderId="0" xfId="0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/>
    <xf numFmtId="0" fontId="9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4" xfId="0" quotePrefix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left" vertical="center" wrapText="1"/>
    </xf>
    <xf numFmtId="3" fontId="15" fillId="2" borderId="3" xfId="0" applyNumberFormat="1" applyFont="1" applyFill="1" applyBorder="1" applyAlignment="1">
      <alignment vertical="center"/>
    </xf>
    <xf numFmtId="3" fontId="15" fillId="2" borderId="3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quotePrefix="1" applyFont="1" applyFill="1" applyBorder="1" applyAlignment="1">
      <alignment wrapText="1"/>
    </xf>
    <xf numFmtId="0" fontId="15" fillId="2" borderId="4" xfId="0" applyFont="1" applyFill="1" applyBorder="1" applyAlignment="1">
      <alignment wrapText="1"/>
    </xf>
    <xf numFmtId="0" fontId="15" fillId="2" borderId="4" xfId="0" applyFont="1" applyFill="1" applyBorder="1" applyAlignment="1">
      <alignment horizontal="left" wrapText="1"/>
    </xf>
    <xf numFmtId="3" fontId="15" fillId="2" borderId="3" xfId="0" applyNumberFormat="1" applyFont="1" applyFill="1" applyBorder="1"/>
    <xf numFmtId="3" fontId="15" fillId="2" borderId="3" xfId="0" applyNumberFormat="1" applyFont="1" applyFill="1" applyBorder="1" applyAlignment="1">
      <alignment horizontal="center"/>
    </xf>
    <xf numFmtId="0" fontId="16" fillId="2" borderId="0" xfId="0" applyFont="1" applyFill="1"/>
    <xf numFmtId="3" fontId="9" fillId="2" borderId="8" xfId="0" applyNumberFormat="1" applyFont="1" applyFill="1" applyBorder="1" applyAlignment="1">
      <alignment horizontal="left" vertical="center"/>
    </xf>
    <xf numFmtId="3" fontId="9" fillId="2" borderId="9" xfId="0" applyNumberFormat="1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vertical="center"/>
    </xf>
    <xf numFmtId="0" fontId="15" fillId="2" borderId="0" xfId="0" applyFont="1" applyFill="1" applyAlignment="1"/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/>
    <xf numFmtId="0" fontId="15" fillId="2" borderId="0" xfId="0" applyFont="1" applyFill="1" applyAlignment="1">
      <alignment horizontal="left"/>
    </xf>
    <xf numFmtId="0" fontId="9" fillId="2" borderId="0" xfId="0" applyFont="1" applyFill="1"/>
    <xf numFmtId="0" fontId="9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5" fillId="2" borderId="3" xfId="0" applyFont="1" applyFill="1" applyBorder="1" applyAlignment="1">
      <alignment horizontal="left" wrapText="1"/>
    </xf>
    <xf numFmtId="49" fontId="15" fillId="2" borderId="4" xfId="0" quotePrefix="1" applyNumberFormat="1" applyFont="1" applyFill="1" applyBorder="1" applyAlignment="1">
      <alignment horizontal="center" vertical="center" wrapText="1"/>
    </xf>
    <xf numFmtId="49" fontId="15" fillId="2" borderId="4" xfId="0" quotePrefix="1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textRotation="90" wrapText="1"/>
    </xf>
    <xf numFmtId="49" fontId="15" fillId="2" borderId="4" xfId="0" quotePrefix="1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3" fontId="9" fillId="2" borderId="8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wrapText="1"/>
    </xf>
    <xf numFmtId="3" fontId="9" fillId="2" borderId="3" xfId="0" applyNumberFormat="1" applyFont="1" applyFill="1" applyBorder="1" applyAlignment="1">
      <alignment horizontal="left" vertical="center"/>
    </xf>
    <xf numFmtId="49" fontId="15" fillId="2" borderId="3" xfId="0" quotePrefix="1" applyNumberFormat="1" applyFont="1" applyFill="1" applyBorder="1" applyAlignment="1">
      <alignment wrapText="1"/>
    </xf>
    <xf numFmtId="0" fontId="18" fillId="2" borderId="3" xfId="0" applyFont="1" applyFill="1" applyBorder="1" applyAlignment="1">
      <alignment horizontal="center" vertical="center"/>
    </xf>
    <xf numFmtId="3" fontId="18" fillId="2" borderId="3" xfId="0" applyNumberFormat="1" applyFont="1" applyFill="1" applyBorder="1" applyAlignment="1">
      <alignment vertical="center"/>
    </xf>
    <xf numFmtId="3" fontId="18" fillId="2" borderId="3" xfId="0" applyNumberFormat="1" applyFont="1" applyFill="1" applyBorder="1" applyAlignment="1">
      <alignment horizontal="center" vertical="center"/>
    </xf>
    <xf numFmtId="0" fontId="18" fillId="2" borderId="3" xfId="0" quotePrefix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49" fontId="18" fillId="2" borderId="4" xfId="0" quotePrefix="1" applyNumberFormat="1" applyFont="1" applyFill="1" applyBorder="1" applyAlignment="1">
      <alignment wrapText="1"/>
    </xf>
    <xf numFmtId="0" fontId="18" fillId="2" borderId="4" xfId="0" applyFont="1" applyFill="1" applyBorder="1" applyAlignment="1">
      <alignment wrapText="1"/>
    </xf>
    <xf numFmtId="0" fontId="18" fillId="2" borderId="4" xfId="0" applyFont="1" applyFill="1" applyBorder="1" applyAlignment="1">
      <alignment horizontal="left" wrapText="1"/>
    </xf>
    <xf numFmtId="0" fontId="18" fillId="2" borderId="3" xfId="0" quotePrefix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/>
    </xf>
    <xf numFmtId="49" fontId="18" fillId="2" borderId="3" xfId="0" quotePrefix="1" applyNumberFormat="1" applyFont="1" applyFill="1" applyBorder="1" applyAlignment="1">
      <alignment wrapText="1"/>
    </xf>
    <xf numFmtId="0" fontId="18" fillId="2" borderId="3" xfId="0" applyFont="1" applyFill="1" applyBorder="1" applyAlignment="1">
      <alignment wrapText="1"/>
    </xf>
    <xf numFmtId="0" fontId="18" fillId="2" borderId="3" xfId="0" applyFont="1" applyFill="1" applyBorder="1" applyAlignment="1">
      <alignment horizontal="left" wrapText="1"/>
    </xf>
    <xf numFmtId="3" fontId="18" fillId="2" borderId="3" xfId="0" applyNumberFormat="1" applyFont="1" applyFill="1" applyBorder="1" applyAlignment="1"/>
    <xf numFmtId="3" fontId="18" fillId="2" borderId="3" xfId="0" applyNumberFormat="1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43" fontId="15" fillId="2" borderId="0" xfId="1" applyFont="1" applyFill="1" applyAlignment="1">
      <alignment vertical="center"/>
    </xf>
    <xf numFmtId="3" fontId="18" fillId="2" borderId="3" xfId="0" applyNumberFormat="1" applyFont="1" applyFill="1" applyBorder="1"/>
    <xf numFmtId="0" fontId="21" fillId="2" borderId="0" xfId="0" applyFont="1" applyFill="1"/>
    <xf numFmtId="0" fontId="22" fillId="2" borderId="0" xfId="0" applyFont="1" applyFill="1"/>
    <xf numFmtId="0" fontId="18" fillId="2" borderId="3" xfId="0" applyFont="1" applyFill="1" applyBorder="1" applyAlignment="1">
      <alignment vertical="center"/>
    </xf>
    <xf numFmtId="49" fontId="18" fillId="2" borderId="4" xfId="0" quotePrefix="1" applyNumberFormat="1" applyFont="1" applyFill="1" applyBorder="1" applyAlignment="1">
      <alignment horizontal="center" wrapText="1"/>
    </xf>
    <xf numFmtId="0" fontId="18" fillId="2" borderId="3" xfId="0" quotePrefix="1" applyFont="1" applyFill="1" applyBorder="1" applyAlignment="1">
      <alignment horizontal="left" wrapText="1"/>
    </xf>
    <xf numFmtId="49" fontId="18" fillId="2" borderId="3" xfId="0" quotePrefix="1" applyNumberFormat="1" applyFont="1" applyFill="1" applyBorder="1" applyAlignment="1">
      <alignment horizontal="center" wrapText="1"/>
    </xf>
    <xf numFmtId="3" fontId="20" fillId="2" borderId="0" xfId="0" applyNumberFormat="1" applyFont="1" applyFill="1" applyAlignment="1">
      <alignment vertical="center"/>
    </xf>
    <xf numFmtId="49" fontId="18" fillId="2" borderId="3" xfId="0" quotePrefix="1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vertical="center" wrapText="1"/>
    </xf>
    <xf numFmtId="49" fontId="15" fillId="2" borderId="4" xfId="0" quotePrefix="1" applyNumberFormat="1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wrapText="1"/>
    </xf>
    <xf numFmtId="14" fontId="23" fillId="2" borderId="9" xfId="0" applyNumberFormat="1" applyFont="1" applyFill="1" applyBorder="1" applyAlignment="1">
      <alignment horizontal="center" vertical="center"/>
    </xf>
    <xf numFmtId="14" fontId="23" fillId="2" borderId="0" xfId="0" applyNumberFormat="1" applyFont="1" applyFill="1" applyAlignment="1">
      <alignment horizontal="center" vertical="center"/>
    </xf>
    <xf numFmtId="14" fontId="23" fillId="2" borderId="0" xfId="0" applyNumberFormat="1" applyFont="1" applyFill="1" applyAlignment="1">
      <alignment vertical="center"/>
    </xf>
    <xf numFmtId="14" fontId="23" fillId="2" borderId="3" xfId="0" applyNumberFormat="1" applyFont="1" applyFill="1" applyBorder="1" applyAlignment="1">
      <alignment horizontal="center" vertical="center"/>
    </xf>
    <xf numFmtId="14" fontId="24" fillId="2" borderId="3" xfId="0" applyNumberFormat="1" applyFont="1" applyFill="1" applyBorder="1" applyAlignment="1">
      <alignment horizontal="center" vertical="center"/>
    </xf>
    <xf numFmtId="14" fontId="24" fillId="2" borderId="3" xfId="0" applyNumberFormat="1" applyFont="1" applyFill="1" applyBorder="1" applyAlignment="1">
      <alignment horizontal="center"/>
    </xf>
    <xf numFmtId="14" fontId="23" fillId="2" borderId="3" xfId="0" applyNumberFormat="1" applyFont="1" applyFill="1" applyBorder="1" applyAlignment="1">
      <alignment horizontal="center"/>
    </xf>
    <xf numFmtId="14" fontId="23" fillId="2" borderId="4" xfId="0" applyNumberFormat="1" applyFont="1" applyFill="1" applyBorder="1" applyAlignment="1">
      <alignment horizontal="center" vertical="center"/>
    </xf>
    <xf numFmtId="14" fontId="23" fillId="2" borderId="3" xfId="0" applyNumberFormat="1" applyFont="1" applyFill="1" applyBorder="1" applyAlignment="1">
      <alignment horizontal="left" wrapText="1"/>
    </xf>
    <xf numFmtId="14" fontId="23" fillId="2" borderId="0" xfId="0" applyNumberFormat="1" applyFont="1" applyFill="1" applyAlignment="1">
      <alignment horizontal="center"/>
    </xf>
    <xf numFmtId="14" fontId="9" fillId="2" borderId="3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9" fillId="2" borderId="0" xfId="0" applyNumberFormat="1" applyFont="1" applyFill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14" fontId="14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220"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>
        <a:xfrm>
          <a:off x="55340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7647160-F112-4662-8ED5-80E274C64A96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0BCC111-5979-422E-B179-4ED400E76BE4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57D03FA-C639-4F6F-9E6D-12690D57CF27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57D03FA-C639-4F6F-9E6D-12690D57CF27}"/>
            </a:ext>
          </a:extLst>
        </xdr:cNvPr>
        <xdr:cNvSpPr>
          <a:spLocks noChangeArrowheads="1"/>
        </xdr:cNvSpPr>
      </xdr:nvSpPr>
      <xdr:spPr>
        <a:xfrm>
          <a:off x="525780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DA045B8-26A8-4E70-BDCB-05426CED5654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49E6C12-97A5-4798-8260-017BB1ECE1E3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940BE16-CE32-492B-BE42-E290CBF3480D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7E2976B-CB2F-4E17-8367-20CA11B60883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>
        <a:xfrm>
          <a:off x="55340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>
        <a:xfrm>
          <a:off x="55340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>
        <a:xfrm>
          <a:off x="54959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C04D336-3AF8-43B3-8BBE-314885689238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6CE6046-3CEB-448C-9CE1-0E8793854599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5A25603-15F9-46F8-A193-1CC3E1FC3CF9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B472DEA-D783-42FA-8E68-819E062E43AE}"/>
            </a:ext>
          </a:extLst>
        </xdr:cNvPr>
        <xdr:cNvSpPr>
          <a:spLocks noChangeArrowheads="1"/>
        </xdr:cNvSpPr>
      </xdr:nvSpPr>
      <xdr:spPr>
        <a:xfrm>
          <a:off x="53911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B472DEA-D783-42FA-8E68-819E062E43AE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8"/>
  <sheetViews>
    <sheetView topLeftCell="A29" workbookViewId="0">
      <selection activeCell="A40" sqref="A40:E43"/>
    </sheetView>
  </sheetViews>
  <sheetFormatPr defaultColWidth="9.140625" defaultRowHeight="15.75"/>
  <cols>
    <col min="1" max="1" width="5.42578125" style="72" customWidth="1"/>
    <col min="2" max="2" width="12.42578125" style="73" customWidth="1"/>
    <col min="3" max="3" width="25.85546875" style="44" customWidth="1"/>
    <col min="4" max="4" width="13.85546875" style="44" hidden="1" customWidth="1"/>
    <col min="5" max="5" width="13.42578125" style="74" customWidth="1"/>
    <col min="6" max="6" width="9.85546875" style="74" customWidth="1"/>
    <col min="7" max="7" width="12.85546875" style="44" customWidth="1"/>
    <col min="8" max="8" width="10.28515625" style="132" customWidth="1"/>
    <col min="9" max="9" width="11" style="44" customWidth="1"/>
    <col min="10" max="10" width="12.42578125" style="44" bestFit="1" customWidth="1"/>
    <col min="11" max="11" width="12.5703125" style="44" customWidth="1"/>
    <col min="12" max="16384" width="9.140625" style="44"/>
  </cols>
  <sheetData>
    <row r="2" spans="1:10" s="41" customFormat="1">
      <c r="A2" s="144" t="s">
        <v>0</v>
      </c>
      <c r="B2" s="144"/>
      <c r="C2" s="144"/>
      <c r="D2" s="144"/>
      <c r="E2" s="144" t="s">
        <v>1</v>
      </c>
      <c r="F2" s="144"/>
      <c r="G2" s="144"/>
      <c r="H2" s="145"/>
      <c r="I2" s="144"/>
    </row>
    <row r="3" spans="1:10" s="41" customFormat="1">
      <c r="A3" s="144" t="s">
        <v>2</v>
      </c>
      <c r="B3" s="144"/>
      <c r="C3" s="144"/>
      <c r="D3" s="144"/>
      <c r="E3" s="152" t="s">
        <v>3</v>
      </c>
      <c r="F3" s="152"/>
      <c r="G3" s="152"/>
      <c r="H3" s="153"/>
      <c r="I3" s="152"/>
    </row>
    <row r="4" spans="1:10" s="41" customFormat="1">
      <c r="A4" s="42" t="s">
        <v>4</v>
      </c>
      <c r="E4" s="7"/>
      <c r="F4" s="7"/>
      <c r="H4" s="132"/>
    </row>
    <row r="5" spans="1:10" s="41" customFormat="1">
      <c r="A5" s="152" t="s">
        <v>5</v>
      </c>
      <c r="B5" s="152"/>
      <c r="C5" s="152"/>
      <c r="D5" s="152"/>
      <c r="E5" s="7"/>
      <c r="F5" s="7"/>
      <c r="H5" s="132"/>
    </row>
    <row r="6" spans="1:10" s="41" customFormat="1">
      <c r="A6" s="42"/>
      <c r="B6" s="43"/>
      <c r="E6" s="7"/>
      <c r="F6" s="7"/>
      <c r="H6" s="132"/>
    </row>
    <row r="7" spans="1:10" ht="25.5">
      <c r="A7" s="18" t="s">
        <v>31</v>
      </c>
      <c r="B7" s="41"/>
      <c r="C7" s="41"/>
      <c r="D7" s="41"/>
      <c r="E7" s="41"/>
      <c r="F7" s="41"/>
      <c r="G7" s="41"/>
      <c r="H7" s="133"/>
      <c r="I7" s="43"/>
    </row>
    <row r="8" spans="1:10">
      <c r="A8" s="45"/>
      <c r="B8" s="43"/>
      <c r="C8" s="43"/>
      <c r="D8" s="43"/>
      <c r="E8" s="43"/>
      <c r="F8" s="43"/>
      <c r="G8" s="43"/>
      <c r="I8" s="43"/>
    </row>
    <row r="9" spans="1:10">
      <c r="A9" s="42" t="s">
        <v>25</v>
      </c>
      <c r="B9" s="41" t="s">
        <v>227</v>
      </c>
      <c r="D9" s="43"/>
      <c r="E9" s="7" t="s">
        <v>6</v>
      </c>
      <c r="F9" s="7" t="s">
        <v>36</v>
      </c>
      <c r="G9" s="43"/>
      <c r="I9" s="43"/>
    </row>
    <row r="10" spans="1:10">
      <c r="A10" s="42" t="s">
        <v>7</v>
      </c>
      <c r="B10" s="41"/>
      <c r="C10" s="7" t="s">
        <v>39</v>
      </c>
      <c r="E10" s="41" t="s">
        <v>8</v>
      </c>
      <c r="F10" s="7" t="s">
        <v>32</v>
      </c>
      <c r="G10" s="43"/>
      <c r="I10" s="43"/>
    </row>
    <row r="11" spans="1:10">
      <c r="A11" s="151" t="s">
        <v>9</v>
      </c>
      <c r="B11" s="151"/>
      <c r="C11" s="7">
        <v>2</v>
      </c>
      <c r="D11" s="41" t="s">
        <v>33</v>
      </c>
      <c r="E11" s="2" t="s">
        <v>33</v>
      </c>
      <c r="F11" s="41"/>
      <c r="G11" s="41"/>
      <c r="I11" s="43"/>
    </row>
    <row r="12" spans="1:10">
      <c r="A12" s="144"/>
      <c r="B12" s="144"/>
      <c r="C12" s="144"/>
      <c r="D12" s="144"/>
      <c r="E12" s="144"/>
      <c r="F12" s="144"/>
      <c r="G12" s="144"/>
      <c r="H12" s="145"/>
    </row>
    <row r="13" spans="1:10" s="52" customFormat="1" ht="47.25">
      <c r="A13" s="46" t="s">
        <v>10</v>
      </c>
      <c r="B13" s="47" t="s">
        <v>11</v>
      </c>
      <c r="C13" s="47" t="s">
        <v>175</v>
      </c>
      <c r="D13" s="48" t="s">
        <v>12</v>
      </c>
      <c r="E13" s="49" t="s">
        <v>13</v>
      </c>
      <c r="F13" s="47" t="s">
        <v>14</v>
      </c>
      <c r="G13" s="47" t="s">
        <v>15</v>
      </c>
      <c r="H13" s="50" t="s">
        <v>16</v>
      </c>
      <c r="I13" s="51" t="s">
        <v>37</v>
      </c>
      <c r="J13" s="51" t="s">
        <v>131</v>
      </c>
    </row>
    <row r="14" spans="1:10" ht="20.25" customHeight="1">
      <c r="A14" s="53">
        <f>ROW()-13</f>
        <v>1</v>
      </c>
      <c r="B14" s="54" t="s">
        <v>67</v>
      </c>
      <c r="C14" s="55" t="s">
        <v>68</v>
      </c>
      <c r="D14" s="55"/>
      <c r="E14" s="56" t="s">
        <v>95</v>
      </c>
      <c r="F14" s="57">
        <v>685000</v>
      </c>
      <c r="G14" s="58">
        <f>$C$11*F14</f>
        <v>1370000</v>
      </c>
      <c r="H14" s="134">
        <v>45454</v>
      </c>
      <c r="I14" s="59" t="s">
        <v>41</v>
      </c>
      <c r="J14" s="68" t="s">
        <v>104</v>
      </c>
    </row>
    <row r="15" spans="1:10" ht="20.25" customHeight="1">
      <c r="A15" s="53">
        <f t="shared" ref="A15:A43" si="0">ROW()-13</f>
        <v>2</v>
      </c>
      <c r="B15" s="54">
        <v>1050040044</v>
      </c>
      <c r="C15" s="55" t="s">
        <v>69</v>
      </c>
      <c r="D15" s="55"/>
      <c r="E15" s="56" t="s">
        <v>96</v>
      </c>
      <c r="F15" s="57">
        <v>685000</v>
      </c>
      <c r="G15" s="58">
        <f t="shared" ref="G15:G43" si="1">$C$11*F15</f>
        <v>1370000</v>
      </c>
      <c r="H15" s="134">
        <v>45466</v>
      </c>
      <c r="I15" s="59" t="s">
        <v>42</v>
      </c>
      <c r="J15" s="68" t="s">
        <v>105</v>
      </c>
    </row>
    <row r="16" spans="1:10" ht="20.25" customHeight="1">
      <c r="A16" s="53">
        <f t="shared" si="0"/>
        <v>3</v>
      </c>
      <c r="B16" s="60">
        <v>1050040227</v>
      </c>
      <c r="C16" s="61" t="s">
        <v>74</v>
      </c>
      <c r="D16" s="61"/>
      <c r="E16" s="62" t="s">
        <v>96</v>
      </c>
      <c r="F16" s="57">
        <v>685000</v>
      </c>
      <c r="G16" s="58">
        <f t="shared" si="1"/>
        <v>1370000</v>
      </c>
      <c r="H16" s="134">
        <v>45456</v>
      </c>
      <c r="I16" s="59" t="s">
        <v>43</v>
      </c>
      <c r="J16" s="68" t="s">
        <v>106</v>
      </c>
    </row>
    <row r="17" spans="1:11" ht="20.25" customHeight="1">
      <c r="A17" s="53">
        <f t="shared" si="0"/>
        <v>4</v>
      </c>
      <c r="B17" s="60">
        <v>1050040251</v>
      </c>
      <c r="C17" s="61" t="s">
        <v>75</v>
      </c>
      <c r="D17" s="61"/>
      <c r="E17" s="62" t="s">
        <v>96</v>
      </c>
      <c r="F17" s="57">
        <v>685000</v>
      </c>
      <c r="G17" s="58">
        <f t="shared" si="1"/>
        <v>1370000</v>
      </c>
      <c r="H17" s="134">
        <v>45466</v>
      </c>
      <c r="I17" s="59" t="s">
        <v>44</v>
      </c>
      <c r="J17" s="68" t="s">
        <v>107</v>
      </c>
    </row>
    <row r="18" spans="1:11" ht="20.25" customHeight="1">
      <c r="A18" s="53">
        <f t="shared" si="0"/>
        <v>5</v>
      </c>
      <c r="B18" s="60">
        <v>1050040205</v>
      </c>
      <c r="C18" s="61" t="s">
        <v>71</v>
      </c>
      <c r="D18" s="61"/>
      <c r="E18" s="62" t="s">
        <v>98</v>
      </c>
      <c r="F18" s="57">
        <v>685000</v>
      </c>
      <c r="G18" s="58">
        <f t="shared" si="1"/>
        <v>1370000</v>
      </c>
      <c r="H18" s="134">
        <v>45456</v>
      </c>
      <c r="I18" s="59" t="s">
        <v>45</v>
      </c>
      <c r="J18" s="68" t="s">
        <v>109</v>
      </c>
    </row>
    <row r="19" spans="1:11" ht="20.25" customHeight="1">
      <c r="A19" s="53">
        <f t="shared" si="0"/>
        <v>6</v>
      </c>
      <c r="B19" s="60">
        <v>1050040206</v>
      </c>
      <c r="C19" s="61" t="s">
        <v>72</v>
      </c>
      <c r="D19" s="61"/>
      <c r="E19" s="62" t="s">
        <v>98</v>
      </c>
      <c r="F19" s="57">
        <v>685000</v>
      </c>
      <c r="G19" s="58">
        <f t="shared" si="1"/>
        <v>1370000</v>
      </c>
      <c r="H19" s="134">
        <v>45466</v>
      </c>
      <c r="I19" s="59" t="s">
        <v>46</v>
      </c>
      <c r="J19" s="68" t="s">
        <v>110</v>
      </c>
      <c r="K19" s="65"/>
    </row>
    <row r="20" spans="1:11" ht="20.25" customHeight="1">
      <c r="A20" s="53">
        <f t="shared" si="0"/>
        <v>7</v>
      </c>
      <c r="B20" s="60">
        <v>1050040212</v>
      </c>
      <c r="C20" s="61" t="s">
        <v>73</v>
      </c>
      <c r="D20" s="61"/>
      <c r="E20" s="62" t="s">
        <v>98</v>
      </c>
      <c r="F20" s="57">
        <v>685000</v>
      </c>
      <c r="G20" s="58">
        <f t="shared" si="1"/>
        <v>1370000</v>
      </c>
      <c r="H20" s="134">
        <v>45466</v>
      </c>
      <c r="I20" s="59" t="s">
        <v>47</v>
      </c>
      <c r="J20" s="68" t="s">
        <v>111</v>
      </c>
    </row>
    <row r="21" spans="1:11" ht="20.25" customHeight="1">
      <c r="A21" s="53">
        <f t="shared" si="0"/>
        <v>8</v>
      </c>
      <c r="B21" s="60">
        <v>1050040276</v>
      </c>
      <c r="C21" s="61" t="s">
        <v>77</v>
      </c>
      <c r="D21" s="61"/>
      <c r="E21" s="62" t="s">
        <v>100</v>
      </c>
      <c r="F21" s="57">
        <v>685000</v>
      </c>
      <c r="G21" s="58">
        <f t="shared" si="1"/>
        <v>1370000</v>
      </c>
      <c r="H21" s="134">
        <v>45453</v>
      </c>
      <c r="I21" s="59" t="s">
        <v>48</v>
      </c>
      <c r="J21" s="68" t="s">
        <v>112</v>
      </c>
      <c r="K21" s="65"/>
    </row>
    <row r="22" spans="1:11" ht="20.25" customHeight="1">
      <c r="A22" s="53">
        <f t="shared" si="0"/>
        <v>9</v>
      </c>
      <c r="B22" s="60">
        <v>1050040277</v>
      </c>
      <c r="C22" s="61" t="s">
        <v>78</v>
      </c>
      <c r="D22" s="61"/>
      <c r="E22" s="62" t="s">
        <v>100</v>
      </c>
      <c r="F22" s="57">
        <v>685000</v>
      </c>
      <c r="G22" s="58">
        <f t="shared" si="1"/>
        <v>1370000</v>
      </c>
      <c r="H22" s="134">
        <v>45453</v>
      </c>
      <c r="I22" s="59" t="s">
        <v>49</v>
      </c>
      <c r="J22" s="68" t="s">
        <v>113</v>
      </c>
    </row>
    <row r="23" spans="1:11" ht="20.25" customHeight="1">
      <c r="A23" s="53">
        <f t="shared" si="0"/>
        <v>10</v>
      </c>
      <c r="B23" s="60">
        <v>1050040283</v>
      </c>
      <c r="C23" s="61" t="s">
        <v>82</v>
      </c>
      <c r="D23" s="61"/>
      <c r="E23" s="62" t="s">
        <v>100</v>
      </c>
      <c r="F23" s="57">
        <v>685000</v>
      </c>
      <c r="G23" s="58">
        <f t="shared" si="1"/>
        <v>1370000</v>
      </c>
      <c r="H23" s="134">
        <v>45456</v>
      </c>
      <c r="I23" s="59" t="s">
        <v>50</v>
      </c>
      <c r="J23" s="68" t="s">
        <v>114</v>
      </c>
    </row>
    <row r="24" spans="1:11" ht="20.25" customHeight="1">
      <c r="A24" s="53">
        <f t="shared" si="0"/>
        <v>11</v>
      </c>
      <c r="B24" s="60">
        <v>1050040285</v>
      </c>
      <c r="C24" s="61" t="s">
        <v>84</v>
      </c>
      <c r="D24" s="61"/>
      <c r="E24" s="62" t="s">
        <v>100</v>
      </c>
      <c r="F24" s="57">
        <v>685000</v>
      </c>
      <c r="G24" s="58">
        <f t="shared" si="1"/>
        <v>1370000</v>
      </c>
      <c r="H24" s="134">
        <v>45456</v>
      </c>
      <c r="I24" s="59" t="s">
        <v>51</v>
      </c>
      <c r="J24" s="68" t="s">
        <v>115</v>
      </c>
    </row>
    <row r="25" spans="1:11" ht="20.25" customHeight="1">
      <c r="A25" s="53">
        <f t="shared" si="0"/>
        <v>12</v>
      </c>
      <c r="B25" s="60">
        <v>1050040304</v>
      </c>
      <c r="C25" s="61" t="s">
        <v>88</v>
      </c>
      <c r="D25" s="61"/>
      <c r="E25" s="62" t="s">
        <v>100</v>
      </c>
      <c r="F25" s="57">
        <v>685000</v>
      </c>
      <c r="G25" s="58">
        <f t="shared" si="1"/>
        <v>1370000</v>
      </c>
      <c r="H25" s="134">
        <v>45456</v>
      </c>
      <c r="I25" s="59" t="s">
        <v>52</v>
      </c>
      <c r="J25" s="68" t="s">
        <v>116</v>
      </c>
    </row>
    <row r="26" spans="1:11" ht="20.25" customHeight="1">
      <c r="A26" s="53">
        <f t="shared" si="0"/>
        <v>13</v>
      </c>
      <c r="B26" s="60">
        <v>1050040313</v>
      </c>
      <c r="C26" s="61" t="s">
        <v>89</v>
      </c>
      <c r="D26" s="61"/>
      <c r="E26" s="62" t="s">
        <v>103</v>
      </c>
      <c r="F26" s="57">
        <v>685000</v>
      </c>
      <c r="G26" s="58">
        <f t="shared" si="1"/>
        <v>1370000</v>
      </c>
      <c r="H26" s="134">
        <v>45456</v>
      </c>
      <c r="I26" s="59" t="s">
        <v>53</v>
      </c>
      <c r="J26" s="68" t="s">
        <v>117</v>
      </c>
    </row>
    <row r="27" spans="1:11" ht="20.25" customHeight="1">
      <c r="A27" s="53">
        <f t="shared" si="0"/>
        <v>14</v>
      </c>
      <c r="B27" s="60">
        <v>1050040326</v>
      </c>
      <c r="C27" s="61" t="s">
        <v>90</v>
      </c>
      <c r="D27" s="61"/>
      <c r="E27" s="62" t="s">
        <v>103</v>
      </c>
      <c r="F27" s="57">
        <v>685000</v>
      </c>
      <c r="G27" s="58">
        <f t="shared" si="1"/>
        <v>1370000</v>
      </c>
      <c r="H27" s="134">
        <v>45459</v>
      </c>
      <c r="I27" s="59" t="s">
        <v>54</v>
      </c>
      <c r="J27" s="68" t="s">
        <v>118</v>
      </c>
    </row>
    <row r="28" spans="1:11" ht="20.25" customHeight="1">
      <c r="A28" s="53">
        <f t="shared" si="0"/>
        <v>15</v>
      </c>
      <c r="B28" s="60">
        <v>1050040328</v>
      </c>
      <c r="C28" s="61" t="s">
        <v>91</v>
      </c>
      <c r="D28" s="61"/>
      <c r="E28" s="62" t="s">
        <v>103</v>
      </c>
      <c r="F28" s="57">
        <v>685000</v>
      </c>
      <c r="G28" s="58">
        <f t="shared" si="1"/>
        <v>1370000</v>
      </c>
      <c r="H28" s="134">
        <v>45455</v>
      </c>
      <c r="I28" s="59" t="s">
        <v>55</v>
      </c>
      <c r="J28" s="68" t="s">
        <v>119</v>
      </c>
    </row>
    <row r="29" spans="1:11" ht="20.25" customHeight="1">
      <c r="A29" s="53">
        <f t="shared" si="0"/>
        <v>16</v>
      </c>
      <c r="B29" s="60">
        <v>1050040350</v>
      </c>
      <c r="C29" s="61" t="s">
        <v>93</v>
      </c>
      <c r="D29" s="61"/>
      <c r="E29" s="62" t="s">
        <v>103</v>
      </c>
      <c r="F29" s="57">
        <v>685000</v>
      </c>
      <c r="G29" s="58">
        <f t="shared" si="1"/>
        <v>1370000</v>
      </c>
      <c r="H29" s="134">
        <v>45457</v>
      </c>
      <c r="I29" s="59" t="s">
        <v>56</v>
      </c>
      <c r="J29" s="68" t="s">
        <v>120</v>
      </c>
    </row>
    <row r="30" spans="1:11" ht="20.25" customHeight="1">
      <c r="A30" s="53">
        <f t="shared" si="0"/>
        <v>17</v>
      </c>
      <c r="B30" s="54">
        <v>1050040195</v>
      </c>
      <c r="C30" s="55" t="s">
        <v>70</v>
      </c>
      <c r="D30" s="55"/>
      <c r="E30" s="56" t="s">
        <v>97</v>
      </c>
      <c r="F30" s="57">
        <v>685000</v>
      </c>
      <c r="G30" s="58">
        <f t="shared" si="1"/>
        <v>1370000</v>
      </c>
      <c r="H30" s="134">
        <v>45457</v>
      </c>
      <c r="I30" s="59" t="s">
        <v>57</v>
      </c>
      <c r="J30" s="68" t="s">
        <v>121</v>
      </c>
    </row>
    <row r="31" spans="1:11" ht="20.25" customHeight="1">
      <c r="A31" s="53">
        <f t="shared" si="0"/>
        <v>18</v>
      </c>
      <c r="B31" s="60">
        <v>1050040271</v>
      </c>
      <c r="C31" s="61" t="s">
        <v>76</v>
      </c>
      <c r="D31" s="61"/>
      <c r="E31" s="62" t="s">
        <v>97</v>
      </c>
      <c r="F31" s="57">
        <v>685000</v>
      </c>
      <c r="G31" s="58">
        <f t="shared" si="1"/>
        <v>1370000</v>
      </c>
      <c r="H31" s="134">
        <v>45456</v>
      </c>
      <c r="I31" s="59" t="s">
        <v>58</v>
      </c>
      <c r="J31" s="68" t="s">
        <v>122</v>
      </c>
    </row>
    <row r="32" spans="1:11" ht="20.25" customHeight="1">
      <c r="A32" s="53">
        <f t="shared" si="0"/>
        <v>19</v>
      </c>
      <c r="B32" s="60">
        <v>1050040287</v>
      </c>
      <c r="C32" s="61" t="s">
        <v>85</v>
      </c>
      <c r="D32" s="61"/>
      <c r="E32" s="62" t="s">
        <v>97</v>
      </c>
      <c r="F32" s="57">
        <v>685000</v>
      </c>
      <c r="G32" s="58">
        <f t="shared" si="1"/>
        <v>1370000</v>
      </c>
      <c r="H32" s="134">
        <v>45460</v>
      </c>
      <c r="I32" s="59" t="s">
        <v>59</v>
      </c>
      <c r="J32" s="68" t="s">
        <v>123</v>
      </c>
    </row>
    <row r="33" spans="1:11" ht="20.25" customHeight="1">
      <c r="A33" s="53">
        <f t="shared" si="0"/>
        <v>20</v>
      </c>
      <c r="B33" s="60">
        <v>1050040293</v>
      </c>
      <c r="C33" s="61" t="s">
        <v>86</v>
      </c>
      <c r="D33" s="61"/>
      <c r="E33" s="62" t="s">
        <v>97</v>
      </c>
      <c r="F33" s="57">
        <v>685000</v>
      </c>
      <c r="G33" s="58">
        <f t="shared" si="1"/>
        <v>1370000</v>
      </c>
      <c r="H33" s="134">
        <v>45458</v>
      </c>
      <c r="I33" s="59" t="s">
        <v>60</v>
      </c>
      <c r="J33" s="68" t="s">
        <v>124</v>
      </c>
    </row>
    <row r="34" spans="1:11" ht="20.25" customHeight="1">
      <c r="A34" s="53">
        <f t="shared" si="0"/>
        <v>21</v>
      </c>
      <c r="B34" s="60">
        <v>1050040299</v>
      </c>
      <c r="C34" s="61" t="s">
        <v>87</v>
      </c>
      <c r="D34" s="61"/>
      <c r="E34" s="62" t="s">
        <v>97</v>
      </c>
      <c r="F34" s="57">
        <v>685000</v>
      </c>
      <c r="G34" s="58">
        <f t="shared" si="1"/>
        <v>1370000</v>
      </c>
      <c r="H34" s="134">
        <v>45457</v>
      </c>
      <c r="I34" s="59" t="s">
        <v>61</v>
      </c>
      <c r="J34" s="68" t="s">
        <v>125</v>
      </c>
    </row>
    <row r="35" spans="1:11" ht="20.25" customHeight="1">
      <c r="A35" s="53">
        <f t="shared" si="0"/>
        <v>22</v>
      </c>
      <c r="B35" s="60">
        <v>1050040333</v>
      </c>
      <c r="C35" s="61" t="s">
        <v>92</v>
      </c>
      <c r="D35" s="61"/>
      <c r="E35" s="62" t="s">
        <v>97</v>
      </c>
      <c r="F35" s="57">
        <v>685000</v>
      </c>
      <c r="G35" s="58">
        <f t="shared" si="1"/>
        <v>1370000</v>
      </c>
      <c r="H35" s="134">
        <v>45460</v>
      </c>
      <c r="I35" s="59" t="s">
        <v>62</v>
      </c>
      <c r="J35" s="68" t="s">
        <v>126</v>
      </c>
    </row>
    <row r="36" spans="1:11" ht="20.25" customHeight="1">
      <c r="A36" s="53">
        <f t="shared" si="0"/>
        <v>23</v>
      </c>
      <c r="B36" s="60">
        <v>1050040279</v>
      </c>
      <c r="C36" s="61" t="s">
        <v>80</v>
      </c>
      <c r="D36" s="61"/>
      <c r="E36" s="62" t="s">
        <v>101</v>
      </c>
      <c r="F36" s="57">
        <v>685000</v>
      </c>
      <c r="G36" s="58">
        <f t="shared" si="1"/>
        <v>1370000</v>
      </c>
      <c r="H36" s="134">
        <v>45451</v>
      </c>
      <c r="I36" s="59" t="s">
        <v>63</v>
      </c>
      <c r="J36" s="68" t="s">
        <v>127</v>
      </c>
    </row>
    <row r="37" spans="1:11" ht="20.25" customHeight="1">
      <c r="A37" s="53">
        <f t="shared" si="0"/>
        <v>24</v>
      </c>
      <c r="B37" s="60">
        <v>1050040281</v>
      </c>
      <c r="C37" s="61" t="s">
        <v>81</v>
      </c>
      <c r="D37" s="61"/>
      <c r="E37" s="62" t="s">
        <v>101</v>
      </c>
      <c r="F37" s="57">
        <v>685000</v>
      </c>
      <c r="G37" s="58">
        <f t="shared" si="1"/>
        <v>1370000</v>
      </c>
      <c r="H37" s="134">
        <v>45455</v>
      </c>
      <c r="I37" s="59" t="s">
        <v>64</v>
      </c>
      <c r="J37" s="68" t="s">
        <v>128</v>
      </c>
    </row>
    <row r="38" spans="1:11" ht="20.25" customHeight="1">
      <c r="A38" s="53">
        <f t="shared" si="0"/>
        <v>25</v>
      </c>
      <c r="B38" s="60">
        <v>1050040486</v>
      </c>
      <c r="C38" s="61" t="s">
        <v>94</v>
      </c>
      <c r="D38" s="61"/>
      <c r="E38" s="62" t="s">
        <v>101</v>
      </c>
      <c r="F38" s="57">
        <v>685000</v>
      </c>
      <c r="G38" s="58">
        <f t="shared" si="1"/>
        <v>1370000</v>
      </c>
      <c r="H38" s="134">
        <v>45456</v>
      </c>
      <c r="I38" s="59" t="s">
        <v>65</v>
      </c>
      <c r="J38" s="68" t="s">
        <v>129</v>
      </c>
    </row>
    <row r="39" spans="1:11" ht="20.25" customHeight="1">
      <c r="A39" s="53">
        <f t="shared" si="0"/>
        <v>26</v>
      </c>
      <c r="B39" s="60">
        <v>1050040284</v>
      </c>
      <c r="C39" s="61" t="s">
        <v>83</v>
      </c>
      <c r="D39" s="61"/>
      <c r="E39" s="62" t="s">
        <v>102</v>
      </c>
      <c r="F39" s="57">
        <v>685000</v>
      </c>
      <c r="G39" s="58">
        <f t="shared" si="1"/>
        <v>1370000</v>
      </c>
      <c r="H39" s="134">
        <v>45455</v>
      </c>
      <c r="I39" s="59" t="s">
        <v>66</v>
      </c>
      <c r="J39" s="68" t="s">
        <v>130</v>
      </c>
    </row>
    <row r="40" spans="1:11">
      <c r="A40" s="53">
        <f t="shared" si="0"/>
        <v>27</v>
      </c>
      <c r="B40" s="83" t="s">
        <v>971</v>
      </c>
      <c r="C40" s="61" t="s">
        <v>972</v>
      </c>
      <c r="D40" s="61"/>
      <c r="E40" s="62" t="s">
        <v>976</v>
      </c>
      <c r="F40" s="57">
        <v>685000</v>
      </c>
      <c r="G40" s="58">
        <f t="shared" si="1"/>
        <v>1370000</v>
      </c>
      <c r="H40" s="134">
        <v>45456</v>
      </c>
      <c r="I40" s="59" t="s">
        <v>1252</v>
      </c>
      <c r="J40" s="68" t="s">
        <v>978</v>
      </c>
      <c r="K40" s="44" t="s">
        <v>1695</v>
      </c>
    </row>
    <row r="41" spans="1:11">
      <c r="A41" s="53">
        <f t="shared" si="0"/>
        <v>28</v>
      </c>
      <c r="B41" s="83" t="s">
        <v>969</v>
      </c>
      <c r="C41" s="61" t="s">
        <v>970</v>
      </c>
      <c r="D41" s="61"/>
      <c r="E41" s="62" t="s">
        <v>95</v>
      </c>
      <c r="F41" s="57">
        <v>685000</v>
      </c>
      <c r="G41" s="58">
        <f t="shared" si="1"/>
        <v>1370000</v>
      </c>
      <c r="H41" s="134">
        <v>45454</v>
      </c>
      <c r="I41" s="59" t="s">
        <v>1253</v>
      </c>
      <c r="J41" s="68" t="s">
        <v>977</v>
      </c>
      <c r="K41" s="44" t="s">
        <v>1695</v>
      </c>
    </row>
    <row r="42" spans="1:11">
      <c r="A42" s="53">
        <f t="shared" si="0"/>
        <v>29</v>
      </c>
      <c r="B42" s="83" t="s">
        <v>973</v>
      </c>
      <c r="C42" s="61" t="s">
        <v>974</v>
      </c>
      <c r="D42" s="61"/>
      <c r="E42" s="62" t="s">
        <v>95</v>
      </c>
      <c r="F42" s="57">
        <v>685000</v>
      </c>
      <c r="G42" s="58">
        <f t="shared" si="1"/>
        <v>1370000</v>
      </c>
      <c r="H42" s="134">
        <v>45456</v>
      </c>
      <c r="I42" s="59" t="s">
        <v>1254</v>
      </c>
      <c r="J42" s="68" t="s">
        <v>979</v>
      </c>
      <c r="K42" s="44" t="s">
        <v>1695</v>
      </c>
    </row>
    <row r="43" spans="1:11">
      <c r="A43" s="53">
        <f t="shared" si="0"/>
        <v>30</v>
      </c>
      <c r="B43" s="83" t="s">
        <v>981</v>
      </c>
      <c r="C43" s="61" t="s">
        <v>975</v>
      </c>
      <c r="D43" s="61"/>
      <c r="E43" s="62" t="s">
        <v>100</v>
      </c>
      <c r="F43" s="57">
        <v>685000</v>
      </c>
      <c r="G43" s="58">
        <f t="shared" si="1"/>
        <v>1370000</v>
      </c>
      <c r="H43" s="134">
        <v>45450</v>
      </c>
      <c r="I43" s="59" t="s">
        <v>1255</v>
      </c>
      <c r="J43" s="68" t="s">
        <v>980</v>
      </c>
      <c r="K43" s="44" t="s">
        <v>1695</v>
      </c>
    </row>
    <row r="44" spans="1:11" ht="14.25" customHeight="1">
      <c r="A44" s="146" t="s">
        <v>17</v>
      </c>
      <c r="B44" s="147"/>
      <c r="C44" s="147"/>
      <c r="D44" s="147"/>
      <c r="E44" s="148"/>
      <c r="F44" s="66"/>
      <c r="G44" s="67">
        <f>SUM(G14:G39)</f>
        <v>35620000</v>
      </c>
      <c r="H44" s="131"/>
      <c r="I44" s="68"/>
      <c r="J44" s="68"/>
    </row>
    <row r="45" spans="1:11" ht="6" customHeight="1">
      <c r="A45" s="69"/>
      <c r="B45" s="70"/>
      <c r="C45" s="70"/>
      <c r="D45" s="70"/>
      <c r="E45" s="70"/>
      <c r="F45" s="43"/>
      <c r="G45" s="71"/>
    </row>
    <row r="46" spans="1:11">
      <c r="A46" s="72" t="s">
        <v>18</v>
      </c>
    </row>
    <row r="47" spans="1:11">
      <c r="A47" s="44"/>
      <c r="E47" s="150" t="s">
        <v>1239</v>
      </c>
      <c r="F47" s="150"/>
      <c r="G47" s="150"/>
      <c r="H47" s="150"/>
    </row>
    <row r="48" spans="1:11">
      <c r="A48" s="144" t="s">
        <v>34</v>
      </c>
      <c r="B48" s="144"/>
      <c r="C48" s="144"/>
      <c r="D48" s="43"/>
      <c r="E48" s="144" t="s">
        <v>19</v>
      </c>
      <c r="F48" s="144"/>
      <c r="G48" s="144"/>
    </row>
    <row r="49" spans="1:8">
      <c r="A49" s="43"/>
      <c r="B49" s="43"/>
      <c r="D49" s="43"/>
      <c r="E49" s="44"/>
      <c r="F49" s="75"/>
      <c r="G49" s="75"/>
      <c r="H49" s="133"/>
    </row>
    <row r="50" spans="1:8">
      <c r="A50" s="43"/>
      <c r="B50" s="43"/>
      <c r="D50" s="43"/>
      <c r="E50" s="44"/>
      <c r="F50" s="75"/>
      <c r="G50" s="75"/>
      <c r="H50" s="133"/>
    </row>
    <row r="51" spans="1:8">
      <c r="A51" s="44"/>
      <c r="F51" s="76"/>
      <c r="G51" s="77"/>
      <c r="H51" s="133"/>
    </row>
    <row r="52" spans="1:8">
      <c r="A52" s="144" t="s">
        <v>35</v>
      </c>
      <c r="B52" s="144"/>
      <c r="C52" s="144"/>
      <c r="D52" s="43"/>
      <c r="E52" s="149" t="s">
        <v>26</v>
      </c>
      <c r="F52" s="149"/>
      <c r="G52" s="149"/>
    </row>
    <row r="53" spans="1:8">
      <c r="A53" s="78" t="s">
        <v>20</v>
      </c>
      <c r="B53" s="70"/>
      <c r="C53" s="79"/>
      <c r="D53" s="70"/>
      <c r="E53" s="43"/>
      <c r="F53" s="43"/>
      <c r="G53" s="43"/>
    </row>
    <row r="54" spans="1:8">
      <c r="A54" s="42" t="s">
        <v>21</v>
      </c>
      <c r="B54" s="43"/>
      <c r="E54" s="80"/>
      <c r="F54" s="80"/>
      <c r="G54" s="41"/>
    </row>
    <row r="55" spans="1:8">
      <c r="A55" s="42" t="s">
        <v>22</v>
      </c>
      <c r="B55" s="43"/>
      <c r="E55" s="80"/>
      <c r="F55" s="80"/>
    </row>
    <row r="56" spans="1:8">
      <c r="C56" s="43" t="s">
        <v>23</v>
      </c>
      <c r="D56" s="43"/>
      <c r="G56" s="43" t="s">
        <v>24</v>
      </c>
    </row>
    <row r="57" spans="1:8">
      <c r="C57" s="43"/>
      <c r="D57" s="43"/>
      <c r="G57" s="43"/>
    </row>
    <row r="59" spans="1:8">
      <c r="C59" s="43"/>
      <c r="D59" s="43"/>
      <c r="G59" s="43"/>
    </row>
    <row r="67" spans="1:9">
      <c r="A67" s="45"/>
      <c r="E67" s="44"/>
      <c r="F67" s="44"/>
      <c r="G67" s="43"/>
      <c r="I67" s="43"/>
    </row>
    <row r="68" spans="1:9">
      <c r="A68" s="45"/>
      <c r="E68" s="44"/>
      <c r="F68" s="44"/>
      <c r="G68" s="43"/>
      <c r="I68" s="43"/>
    </row>
  </sheetData>
  <protectedRanges>
    <protectedRange sqref="B17:D31 C32:C39" name="Range3_1"/>
    <protectedRange sqref="E32:E39" name="Range4_1"/>
    <protectedRange sqref="E17:E31" name="Range4_5_1"/>
    <protectedRange sqref="B14:D16" name="Range3_5_1_1"/>
    <protectedRange sqref="E14:E16" name="Range4_1_2_1_1"/>
    <protectedRange sqref="B40:D43" name="Range3_1_1"/>
    <protectedRange sqref="E40:E43" name="Range4_5_1_1"/>
  </protectedRanges>
  <autoFilter ref="A13:K44"/>
  <sortState ref="B15:E47">
    <sortCondition ref="E15:E47"/>
  </sortState>
  <mergeCells count="13">
    <mergeCell ref="A11:B11"/>
    <mergeCell ref="A2:D2"/>
    <mergeCell ref="E2:I2"/>
    <mergeCell ref="A3:D3"/>
    <mergeCell ref="E3:I3"/>
    <mergeCell ref="A5:D5"/>
    <mergeCell ref="A12:H12"/>
    <mergeCell ref="A44:E44"/>
    <mergeCell ref="A48:C48"/>
    <mergeCell ref="E48:G48"/>
    <mergeCell ref="A52:C52"/>
    <mergeCell ref="E52:G52"/>
    <mergeCell ref="E47:H47"/>
  </mergeCells>
  <conditionalFormatting sqref="B18:C31 D17:E31 B32:D35 E32:E38">
    <cfRule type="expression" dxfId="219" priority="16" stopIfTrue="1">
      <formula>MAX(#REF!)&lt;4</formula>
    </cfRule>
  </conditionalFormatting>
  <conditionalFormatting sqref="B17:C17">
    <cfRule type="expression" dxfId="218" priority="15" stopIfTrue="1">
      <formula>MAX(#REF!)&lt;4</formula>
    </cfRule>
  </conditionalFormatting>
  <conditionalFormatting sqref="E14:E16">
    <cfRule type="expression" dxfId="217" priority="11" stopIfTrue="1">
      <formula>MAX(#REF!)&lt;4</formula>
    </cfRule>
  </conditionalFormatting>
  <conditionalFormatting sqref="B14:D16">
    <cfRule type="expression" dxfId="216" priority="12" stopIfTrue="1">
      <formula>MAX(#REF!)&lt;4</formula>
    </cfRule>
  </conditionalFormatting>
  <conditionalFormatting sqref="B36:B38">
    <cfRule type="expression" dxfId="215" priority="10" stopIfTrue="1">
      <formula>MAX(#REF!)&lt;4</formula>
    </cfRule>
  </conditionalFormatting>
  <conditionalFormatting sqref="C36:C38">
    <cfRule type="expression" dxfId="214" priority="9" stopIfTrue="1">
      <formula>MAX(#REF!)&lt;4</formula>
    </cfRule>
  </conditionalFormatting>
  <conditionalFormatting sqref="D36:D38">
    <cfRule type="expression" dxfId="213" priority="8" stopIfTrue="1">
      <formula>MAX(#REF!)&lt;4</formula>
    </cfRule>
  </conditionalFormatting>
  <conditionalFormatting sqref="B39">
    <cfRule type="expression" dxfId="212" priority="7" stopIfTrue="1">
      <formula>MAX(#REF!)&lt;4</formula>
    </cfRule>
  </conditionalFormatting>
  <conditionalFormatting sqref="E39 C39">
    <cfRule type="expression" dxfId="211" priority="6" stopIfTrue="1">
      <formula>MAX(#REF!)&lt;4</formula>
    </cfRule>
  </conditionalFormatting>
  <conditionalFormatting sqref="D39">
    <cfRule type="expression" dxfId="210" priority="5" stopIfTrue="1">
      <formula>MAX(#REF!)&lt;4</formula>
    </cfRule>
  </conditionalFormatting>
  <conditionalFormatting sqref="B40:E43">
    <cfRule type="expression" dxfId="209" priority="1" stopIfTrue="1">
      <formula>MAX(#REF!)&lt;4</formula>
    </cfRule>
  </conditionalFormatting>
  <printOptions horizontalCentered="1"/>
  <pageMargins left="0.2" right="0.2" top="0.25" bottom="0.25" header="0.05" footer="0.05"/>
  <pageSetup scale="9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9"/>
  <sheetViews>
    <sheetView topLeftCell="A27" workbookViewId="0">
      <selection activeCell="A35" sqref="A35:XFD35"/>
    </sheetView>
  </sheetViews>
  <sheetFormatPr defaultColWidth="9.140625" defaultRowHeight="15"/>
  <cols>
    <col min="1" max="1" width="5.42578125" style="4" customWidth="1"/>
    <col min="2" max="2" width="13" style="14" customWidth="1"/>
    <col min="3" max="3" width="25.5703125" style="4" customWidth="1"/>
    <col min="4" max="4" width="11.5703125" style="4" hidden="1" customWidth="1"/>
    <col min="5" max="5" width="16.28515625" style="15" customWidth="1"/>
    <col min="6" max="6" width="10.140625" style="15" customWidth="1"/>
    <col min="7" max="7" width="12.28515625" style="4" customWidth="1"/>
    <col min="8" max="8" width="9.28515625" style="132" customWidth="1"/>
    <col min="9" max="9" width="10.7109375" style="4" customWidth="1"/>
    <col min="10" max="10" width="12.42578125" style="4" bestFit="1" customWidth="1"/>
    <col min="11" max="11" width="16.5703125" style="4" customWidth="1"/>
    <col min="12" max="16384" width="9.140625" style="4"/>
  </cols>
  <sheetData>
    <row r="2" spans="1:10" s="2" customFormat="1" ht="14.25">
      <c r="A2" s="154" t="s">
        <v>0</v>
      </c>
      <c r="B2" s="154"/>
      <c r="C2" s="154"/>
      <c r="D2" s="154"/>
      <c r="E2" s="154" t="s">
        <v>1</v>
      </c>
      <c r="F2" s="154"/>
      <c r="G2" s="154"/>
      <c r="H2" s="155"/>
      <c r="I2" s="154"/>
    </row>
    <row r="3" spans="1:10" s="2" customFormat="1" ht="14.25">
      <c r="A3" s="154" t="s">
        <v>2</v>
      </c>
      <c r="B3" s="154"/>
      <c r="C3" s="154"/>
      <c r="D3" s="154"/>
      <c r="E3" s="161" t="s">
        <v>3</v>
      </c>
      <c r="F3" s="161"/>
      <c r="G3" s="161"/>
      <c r="H3" s="162"/>
      <c r="I3" s="161"/>
    </row>
    <row r="4" spans="1:10" s="2" customFormat="1" ht="14.25">
      <c r="A4" s="2" t="s">
        <v>4</v>
      </c>
      <c r="E4" s="36"/>
      <c r="F4" s="36"/>
      <c r="H4" s="132"/>
    </row>
    <row r="5" spans="1:10" s="2" customFormat="1" ht="14.25">
      <c r="A5" s="161" t="s">
        <v>5</v>
      </c>
      <c r="B5" s="161"/>
      <c r="C5" s="161"/>
      <c r="D5" s="161"/>
      <c r="E5" s="36"/>
      <c r="F5" s="36"/>
      <c r="H5" s="132"/>
    </row>
    <row r="6" spans="1:10" s="2" customFormat="1" ht="14.25">
      <c r="B6" s="35"/>
      <c r="E6" s="36"/>
      <c r="F6" s="36"/>
      <c r="H6" s="132"/>
    </row>
    <row r="7" spans="1:10" ht="25.5">
      <c r="A7" s="3" t="s">
        <v>31</v>
      </c>
      <c r="B7" s="3"/>
      <c r="C7" s="3"/>
      <c r="D7" s="3"/>
      <c r="E7" s="3"/>
      <c r="F7" s="3"/>
      <c r="G7" s="3"/>
      <c r="H7" s="133"/>
      <c r="I7" s="6"/>
    </row>
    <row r="8" spans="1:10">
      <c r="A8" s="35"/>
      <c r="B8" s="35"/>
      <c r="C8" s="35"/>
      <c r="D8" s="35"/>
      <c r="E8" s="35"/>
      <c r="F8" s="35"/>
      <c r="G8" s="35"/>
      <c r="I8" s="35"/>
    </row>
    <row r="9" spans="1:10">
      <c r="A9" s="2" t="s">
        <v>25</v>
      </c>
      <c r="B9" s="2" t="s">
        <v>842</v>
      </c>
      <c r="D9" s="35"/>
      <c r="E9" s="36" t="s">
        <v>6</v>
      </c>
      <c r="F9" s="36" t="s">
        <v>36</v>
      </c>
      <c r="G9" s="35"/>
      <c r="I9" s="35"/>
    </row>
    <row r="10" spans="1:10" ht="15.75">
      <c r="A10" s="2" t="s">
        <v>7</v>
      </c>
      <c r="B10" s="2"/>
      <c r="C10" s="7" t="s">
        <v>28</v>
      </c>
      <c r="E10" s="2" t="s">
        <v>8</v>
      </c>
      <c r="F10" s="36" t="s">
        <v>32</v>
      </c>
      <c r="G10" s="35"/>
      <c r="I10" s="35"/>
    </row>
    <row r="11" spans="1:10">
      <c r="A11" s="160" t="s">
        <v>9</v>
      </c>
      <c r="B11" s="160"/>
      <c r="C11" s="36">
        <v>2</v>
      </c>
      <c r="D11" s="2" t="s">
        <v>33</v>
      </c>
      <c r="E11" s="2" t="s">
        <v>33</v>
      </c>
      <c r="F11" s="2"/>
      <c r="G11" s="2"/>
      <c r="I11" s="35"/>
    </row>
    <row r="12" spans="1:10">
      <c r="A12" s="154"/>
      <c r="B12" s="154"/>
      <c r="C12" s="154"/>
      <c r="D12" s="154"/>
      <c r="E12" s="154"/>
      <c r="F12" s="154"/>
      <c r="G12" s="154"/>
      <c r="H12" s="155"/>
    </row>
    <row r="13" spans="1:10" s="52" customFormat="1" ht="31.5">
      <c r="A13" s="84" t="s">
        <v>10</v>
      </c>
      <c r="B13" s="47" t="s">
        <v>11</v>
      </c>
      <c r="C13" s="47" t="s">
        <v>175</v>
      </c>
      <c r="D13" s="48" t="s">
        <v>12</v>
      </c>
      <c r="E13" s="49" t="s">
        <v>13</v>
      </c>
      <c r="F13" s="47" t="s">
        <v>14</v>
      </c>
      <c r="G13" s="47" t="s">
        <v>15</v>
      </c>
      <c r="H13" s="50" t="s">
        <v>16</v>
      </c>
      <c r="I13" s="51" t="s">
        <v>37</v>
      </c>
      <c r="J13" s="51" t="s">
        <v>131</v>
      </c>
    </row>
    <row r="14" spans="1:10" s="44" customFormat="1" ht="22.5" customHeight="1">
      <c r="A14" s="53">
        <f>ROW()-13</f>
        <v>1</v>
      </c>
      <c r="B14" s="83" t="s">
        <v>809</v>
      </c>
      <c r="C14" s="61" t="s">
        <v>810</v>
      </c>
      <c r="D14" s="61"/>
      <c r="E14" s="62" t="s">
        <v>840</v>
      </c>
      <c r="F14" s="63">
        <v>728000</v>
      </c>
      <c r="G14" s="64">
        <f>$C$11*F14</f>
        <v>1456000</v>
      </c>
      <c r="H14" s="134">
        <v>45458</v>
      </c>
      <c r="I14" s="59" t="s">
        <v>1482</v>
      </c>
      <c r="J14" s="68" t="s">
        <v>843</v>
      </c>
    </row>
    <row r="15" spans="1:10" s="44" customFormat="1" ht="31.5">
      <c r="A15" s="53">
        <f t="shared" ref="A15:A34" si="0">ROW()-13</f>
        <v>2</v>
      </c>
      <c r="B15" s="83" t="s">
        <v>829</v>
      </c>
      <c r="C15" s="61" t="s">
        <v>813</v>
      </c>
      <c r="D15" s="61"/>
      <c r="E15" s="62" t="s">
        <v>247</v>
      </c>
      <c r="F15" s="63">
        <v>728000</v>
      </c>
      <c r="G15" s="64">
        <f t="shared" ref="G15:G34" si="1">$C$11*F15</f>
        <v>1456000</v>
      </c>
      <c r="H15" s="134">
        <v>45455</v>
      </c>
      <c r="I15" s="59" t="s">
        <v>1490</v>
      </c>
      <c r="J15" s="68" t="s">
        <v>846</v>
      </c>
    </row>
    <row r="16" spans="1:10" s="44" customFormat="1" ht="25.5" customHeight="1">
      <c r="A16" s="53">
        <f t="shared" si="0"/>
        <v>3</v>
      </c>
      <c r="B16" s="83" t="s">
        <v>826</v>
      </c>
      <c r="C16" s="61" t="s">
        <v>79</v>
      </c>
      <c r="D16" s="61"/>
      <c r="E16" s="62" t="s">
        <v>96</v>
      </c>
      <c r="F16" s="63">
        <v>685000</v>
      </c>
      <c r="G16" s="64">
        <f t="shared" si="1"/>
        <v>1370000</v>
      </c>
      <c r="H16" s="134">
        <v>45452</v>
      </c>
      <c r="I16" s="59" t="s">
        <v>1491</v>
      </c>
      <c r="J16" s="68" t="s">
        <v>108</v>
      </c>
    </row>
    <row r="17" spans="1:11" s="44" customFormat="1" ht="25.5" customHeight="1">
      <c r="A17" s="53">
        <f t="shared" si="0"/>
        <v>4</v>
      </c>
      <c r="B17" s="83" t="s">
        <v>825</v>
      </c>
      <c r="C17" s="61" t="s">
        <v>72</v>
      </c>
      <c r="D17" s="61"/>
      <c r="E17" s="62" t="s">
        <v>98</v>
      </c>
      <c r="F17" s="63">
        <v>685000</v>
      </c>
      <c r="G17" s="64">
        <f t="shared" si="1"/>
        <v>1370000</v>
      </c>
      <c r="H17" s="134">
        <v>45466</v>
      </c>
      <c r="I17" s="59" t="s">
        <v>1492</v>
      </c>
      <c r="J17" s="68" t="s">
        <v>110</v>
      </c>
    </row>
    <row r="18" spans="1:11" s="44" customFormat="1" ht="25.5" customHeight="1">
      <c r="A18" s="53">
        <f t="shared" si="0"/>
        <v>5</v>
      </c>
      <c r="B18" s="83" t="s">
        <v>824</v>
      </c>
      <c r="C18" s="61" t="s">
        <v>811</v>
      </c>
      <c r="D18" s="61"/>
      <c r="E18" s="62" t="s">
        <v>646</v>
      </c>
      <c r="F18" s="63">
        <v>685000</v>
      </c>
      <c r="G18" s="64">
        <f t="shared" si="1"/>
        <v>1370000</v>
      </c>
      <c r="H18" s="134">
        <v>45464</v>
      </c>
      <c r="I18" s="59" t="s">
        <v>1493</v>
      </c>
      <c r="J18" s="68" t="s">
        <v>844</v>
      </c>
      <c r="K18" s="65"/>
    </row>
    <row r="19" spans="1:11" s="44" customFormat="1" ht="25.5" customHeight="1">
      <c r="A19" s="53">
        <f t="shared" si="0"/>
        <v>6</v>
      </c>
      <c r="B19" s="83" t="s">
        <v>830</v>
      </c>
      <c r="C19" s="61" t="s">
        <v>814</v>
      </c>
      <c r="D19" s="61"/>
      <c r="E19" s="62" t="s">
        <v>178</v>
      </c>
      <c r="F19" s="63">
        <v>728000</v>
      </c>
      <c r="G19" s="64">
        <f t="shared" si="1"/>
        <v>1456000</v>
      </c>
      <c r="H19" s="134">
        <v>45455</v>
      </c>
      <c r="I19" s="59" t="s">
        <v>1494</v>
      </c>
      <c r="J19" s="68" t="s">
        <v>847</v>
      </c>
      <c r="K19" s="65"/>
    </row>
    <row r="20" spans="1:11" s="44" customFormat="1" ht="25.5" customHeight="1">
      <c r="A20" s="53">
        <f t="shared" si="0"/>
        <v>7</v>
      </c>
      <c r="B20" s="83" t="s">
        <v>831</v>
      </c>
      <c r="C20" s="61" t="s">
        <v>815</v>
      </c>
      <c r="D20" s="61"/>
      <c r="E20" s="62" t="s">
        <v>178</v>
      </c>
      <c r="F20" s="63">
        <v>728000</v>
      </c>
      <c r="G20" s="64">
        <f t="shared" si="1"/>
        <v>1456000</v>
      </c>
      <c r="H20" s="134">
        <v>45456</v>
      </c>
      <c r="I20" s="59" t="s">
        <v>1495</v>
      </c>
      <c r="J20" s="68" t="s">
        <v>848</v>
      </c>
    </row>
    <row r="21" spans="1:11" s="44" customFormat="1" ht="25.5" customHeight="1">
      <c r="A21" s="53">
        <f t="shared" si="0"/>
        <v>8</v>
      </c>
      <c r="B21" s="83" t="s">
        <v>827</v>
      </c>
      <c r="C21" s="61" t="s">
        <v>133</v>
      </c>
      <c r="D21" s="61"/>
      <c r="E21" s="62" t="s">
        <v>177</v>
      </c>
      <c r="F21" s="63">
        <v>728000</v>
      </c>
      <c r="G21" s="64">
        <f t="shared" si="1"/>
        <v>1456000</v>
      </c>
      <c r="H21" s="134">
        <v>45460</v>
      </c>
      <c r="I21" s="59" t="s">
        <v>1496</v>
      </c>
      <c r="J21" s="68" t="s">
        <v>185</v>
      </c>
    </row>
    <row r="22" spans="1:11" s="44" customFormat="1" ht="25.5" customHeight="1">
      <c r="A22" s="53">
        <f t="shared" si="0"/>
        <v>9</v>
      </c>
      <c r="B22" s="83" t="s">
        <v>828</v>
      </c>
      <c r="C22" s="61" t="s">
        <v>812</v>
      </c>
      <c r="D22" s="61"/>
      <c r="E22" s="62" t="s">
        <v>177</v>
      </c>
      <c r="F22" s="63">
        <v>728000</v>
      </c>
      <c r="G22" s="64">
        <f t="shared" si="1"/>
        <v>1456000</v>
      </c>
      <c r="H22" s="134">
        <v>45454</v>
      </c>
      <c r="I22" s="59" t="s">
        <v>1483</v>
      </c>
      <c r="J22" s="68" t="s">
        <v>845</v>
      </c>
    </row>
    <row r="23" spans="1:11" s="44" customFormat="1" ht="25.5" customHeight="1">
      <c r="A23" s="53">
        <f t="shared" si="0"/>
        <v>10</v>
      </c>
      <c r="B23" s="83" t="s">
        <v>474</v>
      </c>
      <c r="C23" s="61" t="s">
        <v>409</v>
      </c>
      <c r="D23" s="61"/>
      <c r="E23" s="62" t="s">
        <v>330</v>
      </c>
      <c r="F23" s="63">
        <v>657000</v>
      </c>
      <c r="G23" s="64">
        <f t="shared" si="1"/>
        <v>1314000</v>
      </c>
      <c r="H23" s="134">
        <v>45457</v>
      </c>
      <c r="I23" s="59" t="s">
        <v>1497</v>
      </c>
      <c r="J23" s="68" t="s">
        <v>445</v>
      </c>
    </row>
    <row r="24" spans="1:11" s="44" customFormat="1" ht="25.5" customHeight="1">
      <c r="A24" s="53">
        <f t="shared" si="0"/>
        <v>11</v>
      </c>
      <c r="B24" s="83" t="s">
        <v>471</v>
      </c>
      <c r="C24" s="61" t="s">
        <v>147</v>
      </c>
      <c r="D24" s="61"/>
      <c r="E24" s="62" t="s">
        <v>181</v>
      </c>
      <c r="F24" s="63">
        <v>728000</v>
      </c>
      <c r="G24" s="64">
        <f t="shared" si="1"/>
        <v>1456000</v>
      </c>
      <c r="H24" s="134">
        <v>45456</v>
      </c>
      <c r="I24" s="59" t="s">
        <v>1498</v>
      </c>
      <c r="J24" s="68" t="s">
        <v>199</v>
      </c>
      <c r="K24" s="65"/>
    </row>
    <row r="25" spans="1:11" s="44" customFormat="1" ht="25.5" customHeight="1">
      <c r="A25" s="53">
        <f t="shared" si="0"/>
        <v>12</v>
      </c>
      <c r="B25" s="83" t="s">
        <v>832</v>
      </c>
      <c r="C25" s="61" t="s">
        <v>816</v>
      </c>
      <c r="D25" s="61"/>
      <c r="E25" s="62" t="s">
        <v>648</v>
      </c>
      <c r="F25" s="63">
        <v>685000</v>
      </c>
      <c r="G25" s="64">
        <f t="shared" si="1"/>
        <v>1370000</v>
      </c>
      <c r="H25" s="137">
        <v>45457</v>
      </c>
      <c r="I25" s="59" t="s">
        <v>1499</v>
      </c>
      <c r="J25" s="68" t="s">
        <v>849</v>
      </c>
      <c r="K25" s="65"/>
    </row>
    <row r="26" spans="1:11" s="44" customFormat="1" ht="25.5" customHeight="1">
      <c r="A26" s="53">
        <f t="shared" si="0"/>
        <v>13</v>
      </c>
      <c r="B26" s="83" t="s">
        <v>833</v>
      </c>
      <c r="C26" s="61" t="s">
        <v>817</v>
      </c>
      <c r="D26" s="61"/>
      <c r="E26" s="62" t="s">
        <v>648</v>
      </c>
      <c r="F26" s="63">
        <v>685000</v>
      </c>
      <c r="G26" s="64">
        <f t="shared" si="1"/>
        <v>1370000</v>
      </c>
      <c r="H26" s="134">
        <v>45453</v>
      </c>
      <c r="I26" s="59" t="s">
        <v>1500</v>
      </c>
      <c r="J26" s="68" t="s">
        <v>850</v>
      </c>
    </row>
    <row r="27" spans="1:11" s="44" customFormat="1" ht="25.5" customHeight="1">
      <c r="A27" s="53">
        <f t="shared" si="0"/>
        <v>14</v>
      </c>
      <c r="B27" s="83" t="s">
        <v>834</v>
      </c>
      <c r="C27" s="61" t="s">
        <v>818</v>
      </c>
      <c r="D27" s="61"/>
      <c r="E27" s="62" t="s">
        <v>648</v>
      </c>
      <c r="F27" s="63">
        <v>685000</v>
      </c>
      <c r="G27" s="64">
        <f t="shared" si="1"/>
        <v>1370000</v>
      </c>
      <c r="H27" s="134">
        <v>45457</v>
      </c>
      <c r="I27" s="59" t="s">
        <v>1501</v>
      </c>
      <c r="J27" s="68" t="s">
        <v>851</v>
      </c>
    </row>
    <row r="28" spans="1:11" s="44" customFormat="1" ht="25.5" customHeight="1">
      <c r="A28" s="53">
        <f t="shared" si="0"/>
        <v>15</v>
      </c>
      <c r="B28" s="83" t="s">
        <v>466</v>
      </c>
      <c r="C28" s="61" t="s">
        <v>405</v>
      </c>
      <c r="D28" s="61"/>
      <c r="E28" s="62" t="s">
        <v>325</v>
      </c>
      <c r="F28" s="63">
        <v>685000</v>
      </c>
      <c r="G28" s="64">
        <f t="shared" si="1"/>
        <v>1370000</v>
      </c>
      <c r="H28" s="134">
        <v>45454</v>
      </c>
      <c r="I28" s="59" t="s">
        <v>1502</v>
      </c>
      <c r="J28" s="68" t="s">
        <v>441</v>
      </c>
    </row>
    <row r="29" spans="1:11" s="44" customFormat="1" ht="25.5" customHeight="1">
      <c r="A29" s="53">
        <f t="shared" si="0"/>
        <v>16</v>
      </c>
      <c r="B29" s="83" t="s">
        <v>839</v>
      </c>
      <c r="C29" s="61" t="s">
        <v>823</v>
      </c>
      <c r="D29" s="61"/>
      <c r="E29" s="62" t="s">
        <v>336</v>
      </c>
      <c r="F29" s="63">
        <v>728000</v>
      </c>
      <c r="G29" s="64">
        <f t="shared" si="1"/>
        <v>1456000</v>
      </c>
      <c r="H29" s="134">
        <v>45452</v>
      </c>
      <c r="I29" s="59" t="s">
        <v>1503</v>
      </c>
      <c r="J29" s="68">
        <v>0</v>
      </c>
    </row>
    <row r="30" spans="1:11" s="44" customFormat="1" ht="25.5" customHeight="1">
      <c r="A30" s="53">
        <f t="shared" si="0"/>
        <v>17</v>
      </c>
      <c r="B30" s="83" t="s">
        <v>838</v>
      </c>
      <c r="C30" s="61" t="s">
        <v>822</v>
      </c>
      <c r="D30" s="61"/>
      <c r="E30" s="62" t="s">
        <v>841</v>
      </c>
      <c r="F30" s="63">
        <v>728000</v>
      </c>
      <c r="G30" s="64">
        <f t="shared" si="1"/>
        <v>1456000</v>
      </c>
      <c r="H30" s="134">
        <v>45454</v>
      </c>
      <c r="I30" s="59" t="s">
        <v>1504</v>
      </c>
      <c r="J30" s="68" t="s">
        <v>855</v>
      </c>
    </row>
    <row r="31" spans="1:11" s="44" customFormat="1" ht="25.5" customHeight="1">
      <c r="A31" s="53">
        <f t="shared" si="0"/>
        <v>18</v>
      </c>
      <c r="B31" s="83" t="s">
        <v>835</v>
      </c>
      <c r="C31" s="61" t="s">
        <v>819</v>
      </c>
      <c r="D31" s="61"/>
      <c r="E31" s="62" t="s">
        <v>518</v>
      </c>
      <c r="F31" s="63">
        <v>738000</v>
      </c>
      <c r="G31" s="64">
        <f t="shared" si="1"/>
        <v>1476000</v>
      </c>
      <c r="H31" s="134">
        <v>45458</v>
      </c>
      <c r="I31" s="59" t="s">
        <v>1505</v>
      </c>
      <c r="J31" s="68" t="s">
        <v>852</v>
      </c>
    </row>
    <row r="32" spans="1:11" s="44" customFormat="1" ht="25.5" customHeight="1">
      <c r="A32" s="53">
        <f t="shared" si="0"/>
        <v>19</v>
      </c>
      <c r="B32" s="83" t="s">
        <v>478</v>
      </c>
      <c r="C32" s="61" t="s">
        <v>413</v>
      </c>
      <c r="D32" s="61"/>
      <c r="E32" s="62" t="s">
        <v>331</v>
      </c>
      <c r="F32" s="63">
        <v>728000</v>
      </c>
      <c r="G32" s="64">
        <f t="shared" si="1"/>
        <v>1456000</v>
      </c>
      <c r="H32" s="134">
        <v>45454</v>
      </c>
      <c r="I32" s="59" t="s">
        <v>1506</v>
      </c>
      <c r="J32" s="68" t="s">
        <v>449</v>
      </c>
    </row>
    <row r="33" spans="1:10" s="44" customFormat="1" ht="25.5" customHeight="1">
      <c r="A33" s="53">
        <f t="shared" si="0"/>
        <v>20</v>
      </c>
      <c r="B33" s="83" t="s">
        <v>836</v>
      </c>
      <c r="C33" s="61" t="s">
        <v>820</v>
      </c>
      <c r="D33" s="61"/>
      <c r="E33" s="62" t="s">
        <v>331</v>
      </c>
      <c r="F33" s="63">
        <v>728000</v>
      </c>
      <c r="G33" s="64">
        <f t="shared" si="1"/>
        <v>1456000</v>
      </c>
      <c r="H33" s="134">
        <v>45466</v>
      </c>
      <c r="I33" s="59" t="s">
        <v>1484</v>
      </c>
      <c r="J33" s="68" t="s">
        <v>853</v>
      </c>
    </row>
    <row r="34" spans="1:10" s="44" customFormat="1" ht="25.5" customHeight="1">
      <c r="A34" s="53">
        <f t="shared" si="0"/>
        <v>21</v>
      </c>
      <c r="B34" s="83" t="s">
        <v>837</v>
      </c>
      <c r="C34" s="61" t="s">
        <v>821</v>
      </c>
      <c r="D34" s="61"/>
      <c r="E34" s="62" t="s">
        <v>331</v>
      </c>
      <c r="F34" s="63">
        <v>728000</v>
      </c>
      <c r="G34" s="64">
        <f t="shared" si="1"/>
        <v>1456000</v>
      </c>
      <c r="H34" s="134">
        <v>45454</v>
      </c>
      <c r="I34" s="59" t="s">
        <v>1317</v>
      </c>
      <c r="J34" s="68" t="s">
        <v>854</v>
      </c>
    </row>
    <row r="35" spans="1:10" s="44" customFormat="1" ht="14.25" customHeight="1">
      <c r="A35" s="146" t="s">
        <v>17</v>
      </c>
      <c r="B35" s="147"/>
      <c r="C35" s="147"/>
      <c r="D35" s="147"/>
      <c r="E35" s="148"/>
      <c r="F35" s="66"/>
      <c r="G35" s="105">
        <f>SUM(G14:G34)</f>
        <v>29852000</v>
      </c>
      <c r="H35" s="131"/>
      <c r="I35" s="68"/>
      <c r="J35" s="68"/>
    </row>
    <row r="36" spans="1:10" ht="6" customHeight="1">
      <c r="A36" s="5"/>
      <c r="B36" s="5"/>
      <c r="C36" s="5"/>
      <c r="D36" s="5"/>
      <c r="E36" s="5"/>
      <c r="F36" s="35"/>
      <c r="G36" s="13"/>
    </row>
    <row r="37" spans="1:10">
      <c r="A37" s="4" t="s">
        <v>18</v>
      </c>
    </row>
    <row r="38" spans="1:10">
      <c r="E38" s="150" t="s">
        <v>1239</v>
      </c>
      <c r="F38" s="150"/>
      <c r="G38" s="150"/>
      <c r="H38" s="150"/>
      <c r="I38" s="37"/>
    </row>
    <row r="39" spans="1:10">
      <c r="A39" s="154" t="s">
        <v>34</v>
      </c>
      <c r="B39" s="154"/>
      <c r="C39" s="154"/>
      <c r="D39" s="35"/>
      <c r="E39" s="154" t="s">
        <v>19</v>
      </c>
      <c r="F39" s="154"/>
      <c r="G39" s="154"/>
      <c r="H39" s="154"/>
      <c r="I39" s="35"/>
    </row>
    <row r="40" spans="1:10">
      <c r="A40" s="35"/>
      <c r="B40" s="35"/>
      <c r="D40" s="35"/>
      <c r="E40" s="4"/>
      <c r="F40" s="29"/>
      <c r="G40" s="29"/>
    </row>
    <row r="41" spans="1:10">
      <c r="A41" s="35"/>
      <c r="B41" s="35"/>
      <c r="D41" s="35"/>
      <c r="E41" s="4"/>
      <c r="F41" s="29"/>
      <c r="G41" s="29"/>
    </row>
    <row r="42" spans="1:10">
      <c r="F42" s="21"/>
      <c r="G42" s="30"/>
      <c r="I42" s="2"/>
    </row>
    <row r="43" spans="1:10">
      <c r="A43" s="154" t="s">
        <v>35</v>
      </c>
      <c r="B43" s="154"/>
      <c r="C43" s="154"/>
      <c r="D43" s="35"/>
      <c r="E43" s="159" t="s">
        <v>26</v>
      </c>
      <c r="F43" s="159"/>
      <c r="G43" s="159"/>
      <c r="H43" s="159"/>
      <c r="I43" s="35"/>
    </row>
    <row r="44" spans="1:10">
      <c r="A44" s="16" t="s">
        <v>20</v>
      </c>
      <c r="B44" s="5"/>
      <c r="C44" s="16"/>
      <c r="D44" s="5"/>
      <c r="E44" s="35"/>
      <c r="F44" s="35"/>
      <c r="G44" s="35"/>
    </row>
    <row r="45" spans="1:10">
      <c r="A45" s="2" t="s">
        <v>21</v>
      </c>
      <c r="B45" s="35"/>
      <c r="E45" s="17"/>
      <c r="F45" s="17"/>
      <c r="G45" s="2"/>
    </row>
    <row r="46" spans="1:10">
      <c r="A46" s="2" t="s">
        <v>22</v>
      </c>
      <c r="B46" s="35"/>
      <c r="E46" s="17"/>
      <c r="F46" s="17"/>
    </row>
    <row r="47" spans="1:10">
      <c r="C47" s="35" t="s">
        <v>23</v>
      </c>
      <c r="D47" s="35"/>
      <c r="G47" s="35" t="s">
        <v>24</v>
      </c>
    </row>
    <row r="48" spans="1:10">
      <c r="C48" s="35"/>
      <c r="D48" s="35"/>
      <c r="G48" s="35"/>
    </row>
    <row r="50" spans="1:9">
      <c r="C50" s="35"/>
      <c r="D50" s="35"/>
      <c r="G50" s="35"/>
    </row>
    <row r="58" spans="1:9">
      <c r="A58" s="35"/>
      <c r="E58" s="4"/>
      <c r="F58" s="4"/>
      <c r="G58" s="35"/>
      <c r="I58" s="35"/>
    </row>
    <row r="59" spans="1:9">
      <c r="A59" s="35"/>
      <c r="E59" s="4"/>
      <c r="F59" s="4"/>
      <c r="G59" s="35"/>
      <c r="I59" s="35"/>
    </row>
  </sheetData>
  <protectedRanges>
    <protectedRange sqref="B17:B19 D17:D19 B14:D15 B32:B34 D31 B22:B23 D22:D23 B24 D24 B25:B28 D25:D28 B29 D29 B30 D30 B31 D32:D34" name="Range3"/>
    <protectedRange sqref="E14:E15" name="Range4_5"/>
    <protectedRange sqref="E17:E19 E22:E34" name="Range4_5_1"/>
    <protectedRange sqref="C17:C19 C22:C34" name="Range3_1_1"/>
    <protectedRange sqref="B16:D16" name="Range3_1"/>
    <protectedRange sqref="E16" name="Range4_5_2"/>
    <protectedRange sqref="B20 D20" name="Range3_3"/>
    <protectedRange sqref="E20" name="Range4_3"/>
    <protectedRange sqref="C20" name="Range3_1_1_1"/>
    <protectedRange sqref="D21 B21" name="Range3_3_1"/>
    <protectedRange sqref="E21" name="Range4_3_1"/>
    <protectedRange sqref="C21" name="Range3_1_1_2"/>
  </protectedRanges>
  <autoFilter ref="A13:K35"/>
  <sortState ref="B14:J45">
    <sortCondition ref="E14:E45"/>
  </sortState>
  <mergeCells count="13">
    <mergeCell ref="A43:C43"/>
    <mergeCell ref="E43:H43"/>
    <mergeCell ref="A2:D2"/>
    <mergeCell ref="E2:I2"/>
    <mergeCell ref="A3:D3"/>
    <mergeCell ref="E3:I3"/>
    <mergeCell ref="A5:D5"/>
    <mergeCell ref="A11:B11"/>
    <mergeCell ref="A12:H12"/>
    <mergeCell ref="A35:E35"/>
    <mergeCell ref="A39:C39"/>
    <mergeCell ref="E39:H39"/>
    <mergeCell ref="E38:H38"/>
  </mergeCells>
  <conditionalFormatting sqref="B14:D14 B17:B19 D17:D19 B16:E16 B22:E34">
    <cfRule type="expression" dxfId="100" priority="37" stopIfTrue="1">
      <formula>MAX(#REF!)&lt;4</formula>
    </cfRule>
  </conditionalFormatting>
  <conditionalFormatting sqref="E14">
    <cfRule type="expression" dxfId="99" priority="29" stopIfTrue="1">
      <formula>MAX(#REF!)&lt;4</formula>
    </cfRule>
  </conditionalFormatting>
  <conditionalFormatting sqref="E17:E19 C17:C19">
    <cfRule type="expression" dxfId="98" priority="28" stopIfTrue="1">
      <formula>MAX(#REF!)&lt;4</formula>
    </cfRule>
  </conditionalFormatting>
  <conditionalFormatting sqref="E20">
    <cfRule type="expression" dxfId="97" priority="17" stopIfTrue="1">
      <formula>MAX(#REF!)&lt;4</formula>
    </cfRule>
  </conditionalFormatting>
  <conditionalFormatting sqref="D20">
    <cfRule type="expression" dxfId="96" priority="16" stopIfTrue="1">
      <formula>MAX(#REF!)&lt;4</formula>
    </cfRule>
  </conditionalFormatting>
  <conditionalFormatting sqref="C20">
    <cfRule type="expression" dxfId="95" priority="15" stopIfTrue="1">
      <formula>MAX(#REF!)&lt;4</formula>
    </cfRule>
  </conditionalFormatting>
  <conditionalFormatting sqref="B20">
    <cfRule type="expression" dxfId="94" priority="14" stopIfTrue="1">
      <formula>MAX(#REF!)&lt;4</formula>
    </cfRule>
  </conditionalFormatting>
  <conditionalFormatting sqref="E21">
    <cfRule type="expression" dxfId="93" priority="13" stopIfTrue="1">
      <formula>MAX(#REF!)&lt;4</formula>
    </cfRule>
  </conditionalFormatting>
  <conditionalFormatting sqref="D21">
    <cfRule type="expression" dxfId="92" priority="12" stopIfTrue="1">
      <formula>MAX(#REF!)&lt;4</formula>
    </cfRule>
  </conditionalFormatting>
  <conditionalFormatting sqref="C21">
    <cfRule type="expression" dxfId="91" priority="11" stopIfTrue="1">
      <formula>MAX(#REF!)&lt;4</formula>
    </cfRule>
  </conditionalFormatting>
  <conditionalFormatting sqref="B21">
    <cfRule type="expression" dxfId="90" priority="10" stopIfTrue="1">
      <formula>MAX(#REF!)&lt;4</formula>
    </cfRule>
  </conditionalFormatting>
  <conditionalFormatting sqref="B15:D15">
    <cfRule type="expression" dxfId="89" priority="4" stopIfTrue="1">
      <formula>MAX(#REF!)&lt;4</formula>
    </cfRule>
  </conditionalFormatting>
  <conditionalFormatting sqref="E15">
    <cfRule type="expression" dxfId="88" priority="3" stopIfTrue="1">
      <formula>MAX(#REF!)&lt;4</formula>
    </cfRule>
  </conditionalFormatting>
  <printOptions horizontalCentered="1"/>
  <pageMargins left="0.2" right="0.2" top="0.25" bottom="0.25" header="0.05" footer="0.05"/>
  <pageSetup scale="91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topLeftCell="A40" workbookViewId="0">
      <selection activeCell="A52" sqref="A52:XFD52"/>
    </sheetView>
  </sheetViews>
  <sheetFormatPr defaultColWidth="9.140625" defaultRowHeight="15"/>
  <cols>
    <col min="1" max="1" width="5.42578125" style="4" customWidth="1"/>
    <col min="2" max="2" width="13.28515625" style="14" customWidth="1"/>
    <col min="3" max="3" width="21.5703125" style="4" customWidth="1"/>
    <col min="4" max="4" width="11.85546875" style="4" hidden="1" customWidth="1"/>
    <col min="5" max="5" width="16.140625" style="15" customWidth="1"/>
    <col min="6" max="6" width="9.85546875" style="21" customWidth="1"/>
    <col min="7" max="7" width="12.140625" style="4" customWidth="1"/>
    <col min="8" max="8" width="9.140625" style="132" customWidth="1"/>
    <col min="9" max="9" width="11.28515625" style="4" customWidth="1"/>
    <col min="10" max="10" width="12.42578125" style="4" bestFit="1" customWidth="1"/>
    <col min="11" max="11" width="13.85546875" style="4" customWidth="1"/>
    <col min="12" max="16384" width="9.140625" style="4"/>
  </cols>
  <sheetData>
    <row r="2" spans="1:10" s="2" customFormat="1" ht="14.25">
      <c r="A2" s="154" t="s">
        <v>0</v>
      </c>
      <c r="B2" s="154"/>
      <c r="C2" s="154"/>
      <c r="D2" s="154"/>
      <c r="E2" s="154" t="s">
        <v>1</v>
      </c>
      <c r="F2" s="154"/>
      <c r="G2" s="154"/>
      <c r="H2" s="154"/>
      <c r="I2" s="154"/>
    </row>
    <row r="3" spans="1:10" s="2" customFormat="1" ht="14.25">
      <c r="A3" s="154" t="s">
        <v>2</v>
      </c>
      <c r="B3" s="154"/>
      <c r="C3" s="154"/>
      <c r="D3" s="154"/>
      <c r="E3" s="161" t="s">
        <v>3</v>
      </c>
      <c r="F3" s="161"/>
      <c r="G3" s="161"/>
      <c r="H3" s="161"/>
      <c r="I3" s="161"/>
    </row>
    <row r="4" spans="1:10" s="2" customFormat="1" ht="14.25">
      <c r="A4" s="2" t="s">
        <v>4</v>
      </c>
      <c r="E4" s="36"/>
      <c r="F4" s="1"/>
      <c r="H4" s="132"/>
    </row>
    <row r="5" spans="1:10" s="2" customFormat="1" ht="14.25">
      <c r="A5" s="161" t="s">
        <v>5</v>
      </c>
      <c r="B5" s="161"/>
      <c r="C5" s="161"/>
      <c r="D5" s="161"/>
      <c r="E5" s="36"/>
      <c r="F5" s="1"/>
      <c r="H5" s="132"/>
    </row>
    <row r="6" spans="1:10" s="2" customFormat="1" ht="14.25">
      <c r="B6" s="35"/>
      <c r="E6" s="36"/>
      <c r="F6" s="1"/>
      <c r="H6" s="132"/>
    </row>
    <row r="7" spans="1:10" ht="25.5">
      <c r="A7" s="3" t="s">
        <v>31</v>
      </c>
      <c r="B7" s="3"/>
      <c r="C7" s="3"/>
      <c r="D7" s="3"/>
      <c r="E7" s="3"/>
      <c r="F7" s="18"/>
      <c r="G7" s="3"/>
      <c r="H7" s="133"/>
      <c r="I7" s="6"/>
    </row>
    <row r="8" spans="1:10">
      <c r="A8" s="35"/>
      <c r="B8" s="35"/>
      <c r="C8" s="35"/>
      <c r="D8" s="35"/>
      <c r="E8" s="35"/>
      <c r="F8" s="19"/>
      <c r="G8" s="35"/>
      <c r="I8" s="35"/>
    </row>
    <row r="9" spans="1:10">
      <c r="A9" s="2" t="s">
        <v>25</v>
      </c>
      <c r="B9" s="2" t="s">
        <v>968</v>
      </c>
      <c r="D9" s="35"/>
      <c r="E9" s="36" t="s">
        <v>6</v>
      </c>
      <c r="F9" s="36" t="s">
        <v>36</v>
      </c>
      <c r="G9" s="35"/>
      <c r="I9" s="35"/>
    </row>
    <row r="10" spans="1:10" ht="15.75">
      <c r="A10" s="2" t="s">
        <v>7</v>
      </c>
      <c r="B10" s="2"/>
      <c r="C10" s="7" t="s">
        <v>28</v>
      </c>
      <c r="E10" s="2" t="s">
        <v>8</v>
      </c>
      <c r="F10" s="36" t="s">
        <v>32</v>
      </c>
      <c r="G10" s="35"/>
      <c r="I10" s="35"/>
    </row>
    <row r="11" spans="1:10">
      <c r="A11" s="160" t="s">
        <v>9</v>
      </c>
      <c r="B11" s="160"/>
      <c r="C11" s="36">
        <v>2</v>
      </c>
      <c r="D11" s="2" t="s">
        <v>33</v>
      </c>
      <c r="E11" s="2" t="s">
        <v>33</v>
      </c>
      <c r="F11" s="20"/>
      <c r="G11" s="2"/>
      <c r="I11" s="35"/>
    </row>
    <row r="12" spans="1:10">
      <c r="A12" s="154"/>
      <c r="B12" s="154"/>
      <c r="C12" s="154"/>
      <c r="D12" s="154"/>
      <c r="E12" s="154"/>
      <c r="F12" s="154"/>
      <c r="G12" s="154"/>
      <c r="H12" s="154"/>
    </row>
    <row r="13" spans="1:10" s="52" customFormat="1" ht="47.25">
      <c r="A13" s="84" t="s">
        <v>10</v>
      </c>
      <c r="B13" s="47" t="s">
        <v>11</v>
      </c>
      <c r="C13" s="47" t="s">
        <v>175</v>
      </c>
      <c r="D13" s="48" t="s">
        <v>12</v>
      </c>
      <c r="E13" s="49" t="s">
        <v>13</v>
      </c>
      <c r="F13" s="86" t="s">
        <v>14</v>
      </c>
      <c r="G13" s="47" t="s">
        <v>15</v>
      </c>
      <c r="H13" s="50" t="s">
        <v>16</v>
      </c>
      <c r="I13" s="51" t="s">
        <v>37</v>
      </c>
      <c r="J13" s="51" t="s">
        <v>131</v>
      </c>
    </row>
    <row r="14" spans="1:10" s="44" customFormat="1" ht="15.75">
      <c r="A14" s="53">
        <f>ROW()-13</f>
        <v>1</v>
      </c>
      <c r="B14" s="83" t="s">
        <v>856</v>
      </c>
      <c r="C14" s="61" t="s">
        <v>857</v>
      </c>
      <c r="D14" s="61"/>
      <c r="E14" s="62" t="s">
        <v>892</v>
      </c>
      <c r="F14" s="63">
        <v>685000</v>
      </c>
      <c r="G14" s="64">
        <f t="shared" ref="G14:G52" si="0">$C$11*F14</f>
        <v>1370000</v>
      </c>
      <c r="H14" s="134">
        <v>45455</v>
      </c>
      <c r="I14" s="59" t="s">
        <v>1507</v>
      </c>
      <c r="J14" s="68" t="s">
        <v>895</v>
      </c>
    </row>
    <row r="15" spans="1:10" s="44" customFormat="1" ht="31.5">
      <c r="A15" s="53">
        <f t="shared" ref="A15:A52" si="1">ROW()-13</f>
        <v>2</v>
      </c>
      <c r="B15" s="83" t="s">
        <v>943</v>
      </c>
      <c r="C15" s="61" t="s">
        <v>867</v>
      </c>
      <c r="D15" s="61"/>
      <c r="E15" s="62" t="s">
        <v>179</v>
      </c>
      <c r="F15" s="63">
        <v>728000</v>
      </c>
      <c r="G15" s="64">
        <f t="shared" si="0"/>
        <v>1456000</v>
      </c>
      <c r="H15" s="134">
        <v>45456</v>
      </c>
      <c r="I15" s="59" t="s">
        <v>1303</v>
      </c>
      <c r="J15" s="68" t="s">
        <v>906</v>
      </c>
    </row>
    <row r="16" spans="1:10" s="44" customFormat="1" ht="15.75">
      <c r="A16" s="53">
        <f t="shared" si="1"/>
        <v>3</v>
      </c>
      <c r="B16" s="83" t="s">
        <v>931</v>
      </c>
      <c r="C16" s="61" t="s">
        <v>858</v>
      </c>
      <c r="D16" s="61"/>
      <c r="E16" s="62" t="s">
        <v>644</v>
      </c>
      <c r="F16" s="63">
        <v>738000</v>
      </c>
      <c r="G16" s="64">
        <f t="shared" si="0"/>
        <v>1476000</v>
      </c>
      <c r="H16" s="134">
        <v>45460</v>
      </c>
      <c r="I16" s="59" t="s">
        <v>1485</v>
      </c>
      <c r="J16" s="68" t="s">
        <v>896</v>
      </c>
    </row>
    <row r="17" spans="1:10" s="44" customFormat="1" ht="15.75">
      <c r="A17" s="53">
        <f t="shared" si="1"/>
        <v>4</v>
      </c>
      <c r="B17" s="83" t="s">
        <v>932</v>
      </c>
      <c r="C17" s="61" t="s">
        <v>859</v>
      </c>
      <c r="D17" s="61"/>
      <c r="E17" s="62" t="s">
        <v>644</v>
      </c>
      <c r="F17" s="63">
        <v>738000</v>
      </c>
      <c r="G17" s="64">
        <f t="shared" si="0"/>
        <v>1476000</v>
      </c>
      <c r="H17" s="134">
        <v>45460</v>
      </c>
      <c r="I17" s="59" t="s">
        <v>1508</v>
      </c>
      <c r="J17" s="57" t="s">
        <v>897</v>
      </c>
    </row>
    <row r="18" spans="1:10" s="44" customFormat="1" ht="15.75">
      <c r="A18" s="53">
        <f t="shared" si="1"/>
        <v>5</v>
      </c>
      <c r="B18" s="83" t="s">
        <v>938</v>
      </c>
      <c r="C18" s="61" t="s">
        <v>863</v>
      </c>
      <c r="D18" s="61"/>
      <c r="E18" s="62" t="s">
        <v>96</v>
      </c>
      <c r="F18" s="63">
        <v>685000</v>
      </c>
      <c r="G18" s="64">
        <f t="shared" si="0"/>
        <v>1370000</v>
      </c>
      <c r="H18" s="134">
        <v>45466</v>
      </c>
      <c r="I18" s="59" t="s">
        <v>1509</v>
      </c>
      <c r="J18" s="68" t="s">
        <v>901</v>
      </c>
    </row>
    <row r="19" spans="1:10" s="44" customFormat="1" ht="15.75">
      <c r="A19" s="53">
        <f t="shared" si="1"/>
        <v>6</v>
      </c>
      <c r="B19" s="83" t="s">
        <v>933</v>
      </c>
      <c r="C19" s="61" t="s">
        <v>860</v>
      </c>
      <c r="D19" s="61"/>
      <c r="E19" s="62" t="s">
        <v>100</v>
      </c>
      <c r="F19" s="63">
        <v>685000</v>
      </c>
      <c r="G19" s="64">
        <f t="shared" si="0"/>
        <v>1370000</v>
      </c>
      <c r="H19" s="134">
        <v>45456</v>
      </c>
      <c r="I19" s="59" t="s">
        <v>1510</v>
      </c>
      <c r="J19" s="68" t="s">
        <v>898</v>
      </c>
    </row>
    <row r="20" spans="1:10" s="44" customFormat="1" ht="15.75">
      <c r="A20" s="53">
        <f t="shared" si="1"/>
        <v>7</v>
      </c>
      <c r="B20" s="83" t="s">
        <v>939</v>
      </c>
      <c r="C20" s="61" t="s">
        <v>864</v>
      </c>
      <c r="D20" s="61"/>
      <c r="E20" s="62" t="s">
        <v>100</v>
      </c>
      <c r="F20" s="63">
        <v>685000</v>
      </c>
      <c r="G20" s="64">
        <f t="shared" si="0"/>
        <v>1370000</v>
      </c>
      <c r="H20" s="134">
        <v>45456</v>
      </c>
      <c r="I20" s="59" t="s">
        <v>1511</v>
      </c>
      <c r="J20" s="68" t="s">
        <v>902</v>
      </c>
    </row>
    <row r="21" spans="1:10" s="44" customFormat="1" ht="15.75">
      <c r="A21" s="53">
        <f t="shared" si="1"/>
        <v>8</v>
      </c>
      <c r="B21" s="83" t="s">
        <v>940</v>
      </c>
      <c r="C21" s="61" t="s">
        <v>581</v>
      </c>
      <c r="D21" s="61"/>
      <c r="E21" s="62" t="s">
        <v>100</v>
      </c>
      <c r="F21" s="63">
        <v>685000</v>
      </c>
      <c r="G21" s="64">
        <f t="shared" si="0"/>
        <v>1370000</v>
      </c>
      <c r="H21" s="134">
        <v>45450</v>
      </c>
      <c r="I21" s="59" t="s">
        <v>1512</v>
      </c>
      <c r="J21" s="68" t="s">
        <v>903</v>
      </c>
    </row>
    <row r="22" spans="1:10" s="44" customFormat="1" ht="15.75">
      <c r="A22" s="53">
        <f t="shared" si="1"/>
        <v>9</v>
      </c>
      <c r="B22" s="83" t="s">
        <v>941</v>
      </c>
      <c r="C22" s="61" t="s">
        <v>865</v>
      </c>
      <c r="D22" s="61"/>
      <c r="E22" s="62" t="s">
        <v>100</v>
      </c>
      <c r="F22" s="63">
        <v>685000</v>
      </c>
      <c r="G22" s="64">
        <f t="shared" si="0"/>
        <v>1370000</v>
      </c>
      <c r="H22" s="134">
        <v>45455</v>
      </c>
      <c r="I22" s="59" t="s">
        <v>1513</v>
      </c>
      <c r="J22" s="68" t="s">
        <v>904</v>
      </c>
    </row>
    <row r="23" spans="1:10" s="44" customFormat="1" ht="15.75">
      <c r="A23" s="53">
        <f t="shared" si="1"/>
        <v>10</v>
      </c>
      <c r="B23" s="83" t="s">
        <v>936</v>
      </c>
      <c r="C23" s="61" t="s">
        <v>90</v>
      </c>
      <c r="D23" s="61"/>
      <c r="E23" s="62" t="s">
        <v>103</v>
      </c>
      <c r="F23" s="63">
        <v>685000</v>
      </c>
      <c r="G23" s="64">
        <f t="shared" si="0"/>
        <v>1370000</v>
      </c>
      <c r="H23" s="134">
        <v>45458</v>
      </c>
      <c r="I23" s="59" t="s">
        <v>1514</v>
      </c>
      <c r="J23" s="68" t="s">
        <v>118</v>
      </c>
    </row>
    <row r="24" spans="1:10" s="44" customFormat="1" ht="15.75">
      <c r="A24" s="53">
        <f t="shared" si="1"/>
        <v>11</v>
      </c>
      <c r="B24" s="83" t="s">
        <v>937</v>
      </c>
      <c r="C24" s="61" t="s">
        <v>862</v>
      </c>
      <c r="D24" s="61"/>
      <c r="E24" s="62" t="s">
        <v>103</v>
      </c>
      <c r="F24" s="63">
        <v>685000</v>
      </c>
      <c r="G24" s="64">
        <f t="shared" si="0"/>
        <v>1370000</v>
      </c>
      <c r="H24" s="134">
        <v>45458</v>
      </c>
      <c r="I24" s="59" t="s">
        <v>1515</v>
      </c>
      <c r="J24" s="68" t="s">
        <v>900</v>
      </c>
    </row>
    <row r="25" spans="1:10" s="44" customFormat="1" ht="15.75">
      <c r="A25" s="53">
        <f t="shared" si="1"/>
        <v>12</v>
      </c>
      <c r="B25" s="83" t="s">
        <v>934</v>
      </c>
      <c r="C25" s="61" t="s">
        <v>86</v>
      </c>
      <c r="D25" s="61"/>
      <c r="E25" s="62" t="s">
        <v>97</v>
      </c>
      <c r="F25" s="63">
        <v>685000</v>
      </c>
      <c r="G25" s="64">
        <f t="shared" si="0"/>
        <v>1370000</v>
      </c>
      <c r="H25" s="134">
        <v>45458</v>
      </c>
      <c r="I25" s="59" t="s">
        <v>1486</v>
      </c>
      <c r="J25" s="68" t="s">
        <v>124</v>
      </c>
    </row>
    <row r="26" spans="1:10" s="44" customFormat="1" ht="31.5">
      <c r="A26" s="53">
        <f t="shared" si="1"/>
        <v>13</v>
      </c>
      <c r="B26" s="83" t="s">
        <v>935</v>
      </c>
      <c r="C26" s="61" t="s">
        <v>861</v>
      </c>
      <c r="D26" s="61"/>
      <c r="E26" s="62" t="s">
        <v>97</v>
      </c>
      <c r="F26" s="63">
        <v>685000</v>
      </c>
      <c r="G26" s="64">
        <f t="shared" si="0"/>
        <v>1370000</v>
      </c>
      <c r="H26" s="134">
        <v>45458</v>
      </c>
      <c r="I26" s="59" t="s">
        <v>1516</v>
      </c>
      <c r="J26" s="68" t="s">
        <v>899</v>
      </c>
    </row>
    <row r="27" spans="1:10" s="44" customFormat="1" ht="15.75">
      <c r="A27" s="53">
        <f t="shared" si="1"/>
        <v>14</v>
      </c>
      <c r="B27" s="83" t="s">
        <v>942</v>
      </c>
      <c r="C27" s="61" t="s">
        <v>866</v>
      </c>
      <c r="D27" s="61"/>
      <c r="E27" s="62" t="s">
        <v>177</v>
      </c>
      <c r="F27" s="63">
        <v>728000</v>
      </c>
      <c r="G27" s="64">
        <f t="shared" si="0"/>
        <v>1456000</v>
      </c>
      <c r="H27" s="134">
        <v>45463</v>
      </c>
      <c r="I27" s="59" t="s">
        <v>1517</v>
      </c>
      <c r="J27" s="68" t="s">
        <v>905</v>
      </c>
    </row>
    <row r="28" spans="1:10" s="44" customFormat="1" ht="15.75">
      <c r="A28" s="53">
        <f t="shared" si="1"/>
        <v>15</v>
      </c>
      <c r="B28" s="83" t="s">
        <v>944</v>
      </c>
      <c r="C28" s="61" t="s">
        <v>868</v>
      </c>
      <c r="D28" s="61"/>
      <c r="E28" s="62" t="s">
        <v>177</v>
      </c>
      <c r="F28" s="63">
        <v>728000</v>
      </c>
      <c r="G28" s="64">
        <f t="shared" si="0"/>
        <v>1456000</v>
      </c>
      <c r="H28" s="134">
        <v>45463</v>
      </c>
      <c r="I28" s="59" t="s">
        <v>1518</v>
      </c>
      <c r="J28" s="68" t="s">
        <v>907</v>
      </c>
    </row>
    <row r="29" spans="1:10" s="44" customFormat="1" ht="15.75">
      <c r="A29" s="53">
        <f t="shared" si="1"/>
        <v>16</v>
      </c>
      <c r="B29" s="83" t="s">
        <v>963</v>
      </c>
      <c r="C29" s="61" t="s">
        <v>887</v>
      </c>
      <c r="D29" s="61"/>
      <c r="E29" s="62" t="s">
        <v>330</v>
      </c>
      <c r="F29" s="63">
        <v>657000</v>
      </c>
      <c r="G29" s="64">
        <f t="shared" si="0"/>
        <v>1314000</v>
      </c>
      <c r="H29" s="134">
        <v>45457</v>
      </c>
      <c r="I29" s="59" t="s">
        <v>1519</v>
      </c>
      <c r="J29" s="68" t="s">
        <v>926</v>
      </c>
    </row>
    <row r="30" spans="1:10" s="44" customFormat="1" ht="15.75">
      <c r="A30" s="53">
        <f t="shared" si="1"/>
        <v>17</v>
      </c>
      <c r="B30" s="83" t="s">
        <v>953</v>
      </c>
      <c r="C30" s="61" t="s">
        <v>877</v>
      </c>
      <c r="D30" s="61"/>
      <c r="E30" s="62" t="s">
        <v>893</v>
      </c>
      <c r="F30" s="63">
        <v>688000</v>
      </c>
      <c r="G30" s="64">
        <f t="shared" si="0"/>
        <v>1376000</v>
      </c>
      <c r="H30" s="134">
        <v>45457</v>
      </c>
      <c r="I30" s="59" t="s">
        <v>1520</v>
      </c>
      <c r="J30" s="68" t="s">
        <v>916</v>
      </c>
    </row>
    <row r="31" spans="1:10" s="44" customFormat="1" ht="15.75">
      <c r="A31" s="53">
        <f t="shared" si="1"/>
        <v>18</v>
      </c>
      <c r="B31" s="83" t="s">
        <v>954</v>
      </c>
      <c r="C31" s="61" t="s">
        <v>878</v>
      </c>
      <c r="D31" s="61"/>
      <c r="E31" s="62" t="s">
        <v>893</v>
      </c>
      <c r="F31" s="63">
        <v>688000</v>
      </c>
      <c r="G31" s="64">
        <f t="shared" si="0"/>
        <v>1376000</v>
      </c>
      <c r="H31" s="134">
        <v>45456</v>
      </c>
      <c r="I31" s="59" t="s">
        <v>1521</v>
      </c>
      <c r="J31" s="68" t="s">
        <v>917</v>
      </c>
    </row>
    <row r="32" spans="1:10" s="44" customFormat="1" ht="15.75">
      <c r="A32" s="53">
        <f t="shared" si="1"/>
        <v>19</v>
      </c>
      <c r="B32" s="83" t="s">
        <v>955</v>
      </c>
      <c r="C32" s="61" t="s">
        <v>879</v>
      </c>
      <c r="D32" s="61"/>
      <c r="E32" s="62" t="s">
        <v>893</v>
      </c>
      <c r="F32" s="63">
        <v>688000</v>
      </c>
      <c r="G32" s="64">
        <f t="shared" si="0"/>
        <v>1376000</v>
      </c>
      <c r="H32" s="134">
        <v>45457</v>
      </c>
      <c r="I32" s="59" t="s">
        <v>1487</v>
      </c>
      <c r="J32" s="68" t="s">
        <v>918</v>
      </c>
    </row>
    <row r="33" spans="1:10" s="44" customFormat="1" ht="31.5">
      <c r="A33" s="53">
        <f t="shared" si="1"/>
        <v>20</v>
      </c>
      <c r="B33" s="83" t="s">
        <v>946</v>
      </c>
      <c r="C33" s="61" t="s">
        <v>870</v>
      </c>
      <c r="D33" s="61"/>
      <c r="E33" s="62" t="s">
        <v>513</v>
      </c>
      <c r="F33" s="63">
        <v>706000</v>
      </c>
      <c r="G33" s="64">
        <f t="shared" si="0"/>
        <v>1412000</v>
      </c>
      <c r="H33" s="134">
        <v>45456</v>
      </c>
      <c r="I33" s="59" t="s">
        <v>1522</v>
      </c>
      <c r="J33" s="68" t="s">
        <v>909</v>
      </c>
    </row>
    <row r="34" spans="1:10" s="44" customFormat="1" ht="31.5">
      <c r="A34" s="53">
        <f t="shared" si="1"/>
        <v>21</v>
      </c>
      <c r="B34" s="83" t="s">
        <v>956</v>
      </c>
      <c r="C34" s="61" t="s">
        <v>880</v>
      </c>
      <c r="D34" s="61"/>
      <c r="E34" s="62" t="s">
        <v>513</v>
      </c>
      <c r="F34" s="63">
        <v>706000</v>
      </c>
      <c r="G34" s="64">
        <f t="shared" si="0"/>
        <v>1412000</v>
      </c>
      <c r="H34" s="134">
        <v>45452</v>
      </c>
      <c r="I34" s="59" t="s">
        <v>1523</v>
      </c>
      <c r="J34" s="68" t="s">
        <v>919</v>
      </c>
    </row>
    <row r="35" spans="1:10" s="44" customFormat="1" ht="15.75">
      <c r="A35" s="53">
        <f t="shared" si="1"/>
        <v>22</v>
      </c>
      <c r="B35" s="83" t="s">
        <v>957</v>
      </c>
      <c r="C35" s="61" t="s">
        <v>881</v>
      </c>
      <c r="D35" s="61"/>
      <c r="E35" s="62" t="s">
        <v>513</v>
      </c>
      <c r="F35" s="63">
        <v>706000</v>
      </c>
      <c r="G35" s="64">
        <f t="shared" si="0"/>
        <v>1412000</v>
      </c>
      <c r="H35" s="134">
        <v>45455</v>
      </c>
      <c r="I35" s="59" t="s">
        <v>1524</v>
      </c>
      <c r="J35" s="68" t="s">
        <v>920</v>
      </c>
    </row>
    <row r="36" spans="1:10" s="44" customFormat="1" ht="15.75">
      <c r="A36" s="53">
        <f t="shared" si="1"/>
        <v>23</v>
      </c>
      <c r="B36" s="83" t="s">
        <v>958</v>
      </c>
      <c r="C36" s="61" t="s">
        <v>882</v>
      </c>
      <c r="D36" s="61"/>
      <c r="E36" s="62" t="s">
        <v>513</v>
      </c>
      <c r="F36" s="63">
        <v>706000</v>
      </c>
      <c r="G36" s="64">
        <f t="shared" si="0"/>
        <v>1412000</v>
      </c>
      <c r="H36" s="134">
        <v>45453</v>
      </c>
      <c r="I36" s="59" t="s">
        <v>1525</v>
      </c>
      <c r="J36" s="68" t="s">
        <v>921</v>
      </c>
    </row>
    <row r="37" spans="1:10" s="44" customFormat="1" ht="15.75">
      <c r="A37" s="53">
        <f t="shared" si="1"/>
        <v>24</v>
      </c>
      <c r="B37" s="83" t="s">
        <v>959</v>
      </c>
      <c r="C37" s="61" t="s">
        <v>883</v>
      </c>
      <c r="D37" s="61"/>
      <c r="E37" s="62" t="s">
        <v>513</v>
      </c>
      <c r="F37" s="63">
        <v>706000</v>
      </c>
      <c r="G37" s="64">
        <f t="shared" si="0"/>
        <v>1412000</v>
      </c>
      <c r="H37" s="134">
        <v>45456</v>
      </c>
      <c r="I37" s="59" t="s">
        <v>1526</v>
      </c>
      <c r="J37" s="68" t="s">
        <v>922</v>
      </c>
    </row>
    <row r="38" spans="1:10" s="44" customFormat="1" ht="15.75">
      <c r="A38" s="53">
        <f t="shared" si="1"/>
        <v>25</v>
      </c>
      <c r="B38" s="83" t="s">
        <v>960</v>
      </c>
      <c r="C38" s="61" t="s">
        <v>884</v>
      </c>
      <c r="D38" s="61"/>
      <c r="E38" s="62" t="s">
        <v>513</v>
      </c>
      <c r="F38" s="63">
        <v>706000</v>
      </c>
      <c r="G38" s="64">
        <f t="shared" si="0"/>
        <v>1412000</v>
      </c>
      <c r="H38" s="134">
        <v>45457</v>
      </c>
      <c r="I38" s="59" t="s">
        <v>1527</v>
      </c>
      <c r="J38" s="68" t="s">
        <v>923</v>
      </c>
    </row>
    <row r="39" spans="1:10" s="44" customFormat="1" ht="15.75">
      <c r="A39" s="53">
        <f t="shared" si="1"/>
        <v>26</v>
      </c>
      <c r="B39" s="83" t="s">
        <v>961</v>
      </c>
      <c r="C39" s="61" t="s">
        <v>885</v>
      </c>
      <c r="D39" s="61"/>
      <c r="E39" s="62" t="s">
        <v>513</v>
      </c>
      <c r="F39" s="63">
        <v>706000</v>
      </c>
      <c r="G39" s="64">
        <f t="shared" si="0"/>
        <v>1412000</v>
      </c>
      <c r="H39" s="134">
        <v>45453</v>
      </c>
      <c r="I39" s="59" t="s">
        <v>1528</v>
      </c>
      <c r="J39" s="68" t="s">
        <v>924</v>
      </c>
    </row>
    <row r="40" spans="1:10" s="44" customFormat="1" ht="15.75">
      <c r="A40" s="53">
        <f t="shared" si="1"/>
        <v>27</v>
      </c>
      <c r="B40" s="83" t="s">
        <v>949</v>
      </c>
      <c r="C40" s="61" t="s">
        <v>873</v>
      </c>
      <c r="D40" s="61"/>
      <c r="E40" s="62" t="s">
        <v>648</v>
      </c>
      <c r="F40" s="63">
        <v>685000</v>
      </c>
      <c r="G40" s="64">
        <f t="shared" si="0"/>
        <v>1370000</v>
      </c>
      <c r="H40" s="134">
        <v>45458</v>
      </c>
      <c r="I40" s="59" t="s">
        <v>1529</v>
      </c>
      <c r="J40" s="68" t="s">
        <v>912</v>
      </c>
    </row>
    <row r="41" spans="1:10" s="44" customFormat="1" ht="15.75">
      <c r="A41" s="53">
        <f t="shared" si="1"/>
        <v>28</v>
      </c>
      <c r="B41" s="83" t="s">
        <v>950</v>
      </c>
      <c r="C41" s="61" t="s">
        <v>874</v>
      </c>
      <c r="D41" s="61"/>
      <c r="E41" s="62" t="s">
        <v>648</v>
      </c>
      <c r="F41" s="63">
        <v>685000</v>
      </c>
      <c r="G41" s="64">
        <f t="shared" si="0"/>
        <v>1370000</v>
      </c>
      <c r="H41" s="134">
        <v>45455</v>
      </c>
      <c r="I41" s="59" t="s">
        <v>1488</v>
      </c>
      <c r="J41" s="68" t="s">
        <v>913</v>
      </c>
    </row>
    <row r="42" spans="1:10" s="44" customFormat="1" ht="15.75">
      <c r="A42" s="53">
        <f t="shared" si="1"/>
        <v>29</v>
      </c>
      <c r="B42" s="83" t="s">
        <v>951</v>
      </c>
      <c r="C42" s="61" t="s">
        <v>875</v>
      </c>
      <c r="D42" s="61"/>
      <c r="E42" s="62" t="s">
        <v>421</v>
      </c>
      <c r="F42" s="63">
        <v>685000</v>
      </c>
      <c r="G42" s="64">
        <f t="shared" si="0"/>
        <v>1370000</v>
      </c>
      <c r="H42" s="134">
        <v>45455</v>
      </c>
      <c r="I42" s="59" t="s">
        <v>1530</v>
      </c>
      <c r="J42" s="68" t="s">
        <v>914</v>
      </c>
    </row>
    <row r="43" spans="1:10" s="44" customFormat="1" ht="15.75">
      <c r="A43" s="53">
        <f t="shared" si="1"/>
        <v>30</v>
      </c>
      <c r="B43" s="83" t="s">
        <v>458</v>
      </c>
      <c r="C43" s="61" t="s">
        <v>397</v>
      </c>
      <c r="D43" s="61"/>
      <c r="E43" s="62" t="s">
        <v>421</v>
      </c>
      <c r="F43" s="63">
        <v>685000</v>
      </c>
      <c r="G43" s="64">
        <f t="shared" si="0"/>
        <v>1370000</v>
      </c>
      <c r="H43" s="134">
        <v>45456</v>
      </c>
      <c r="I43" s="59" t="s">
        <v>1531</v>
      </c>
      <c r="J43" s="68" t="s">
        <v>433</v>
      </c>
    </row>
    <row r="44" spans="1:10" s="44" customFormat="1" ht="15.75">
      <c r="A44" s="53">
        <f t="shared" si="1"/>
        <v>31</v>
      </c>
      <c r="B44" s="83" t="s">
        <v>952</v>
      </c>
      <c r="C44" s="61" t="s">
        <v>876</v>
      </c>
      <c r="D44" s="61"/>
      <c r="E44" s="62" t="s">
        <v>421</v>
      </c>
      <c r="F44" s="63">
        <v>685000</v>
      </c>
      <c r="G44" s="64">
        <f t="shared" si="0"/>
        <v>1370000</v>
      </c>
      <c r="H44" s="134">
        <v>45455</v>
      </c>
      <c r="I44" s="59" t="s">
        <v>1532</v>
      </c>
      <c r="J44" s="68" t="s">
        <v>915</v>
      </c>
    </row>
    <row r="45" spans="1:10" s="44" customFormat="1" ht="15.75">
      <c r="A45" s="53">
        <f t="shared" si="1"/>
        <v>32</v>
      </c>
      <c r="B45" s="83" t="s">
        <v>548</v>
      </c>
      <c r="C45" s="61" t="s">
        <v>495</v>
      </c>
      <c r="D45" s="61"/>
      <c r="E45" s="62" t="s">
        <v>380</v>
      </c>
      <c r="F45" s="63">
        <v>728000</v>
      </c>
      <c r="G45" s="64">
        <f t="shared" si="0"/>
        <v>1456000</v>
      </c>
      <c r="H45" s="134">
        <v>45457</v>
      </c>
      <c r="I45" s="59" t="s">
        <v>1533</v>
      </c>
      <c r="J45" s="68" t="s">
        <v>531</v>
      </c>
    </row>
    <row r="46" spans="1:10" s="44" customFormat="1" ht="15.75">
      <c r="A46" s="53">
        <f t="shared" si="1"/>
        <v>33</v>
      </c>
      <c r="B46" s="83" t="s">
        <v>948</v>
      </c>
      <c r="C46" s="61" t="s">
        <v>872</v>
      </c>
      <c r="D46" s="61"/>
      <c r="E46" s="62" t="s">
        <v>322</v>
      </c>
      <c r="F46" s="63">
        <v>728000</v>
      </c>
      <c r="G46" s="64">
        <f t="shared" si="0"/>
        <v>1456000</v>
      </c>
      <c r="H46" s="134">
        <v>45455</v>
      </c>
      <c r="I46" s="59" t="s">
        <v>1534</v>
      </c>
      <c r="J46" s="68" t="s">
        <v>911</v>
      </c>
    </row>
    <row r="47" spans="1:10" s="44" customFormat="1" ht="31.5">
      <c r="A47" s="53">
        <f t="shared" si="1"/>
        <v>34</v>
      </c>
      <c r="B47" s="83" t="s">
        <v>947</v>
      </c>
      <c r="C47" s="61" t="s">
        <v>871</v>
      </c>
      <c r="D47" s="61"/>
      <c r="E47" s="62" t="s">
        <v>517</v>
      </c>
      <c r="F47" s="63">
        <v>685000</v>
      </c>
      <c r="G47" s="64">
        <f t="shared" si="0"/>
        <v>1370000</v>
      </c>
      <c r="H47" s="134">
        <v>45457</v>
      </c>
      <c r="I47" s="59" t="s">
        <v>1535</v>
      </c>
      <c r="J47" s="68" t="s">
        <v>910</v>
      </c>
    </row>
    <row r="48" spans="1:10" s="44" customFormat="1" ht="31.5">
      <c r="A48" s="53">
        <f t="shared" si="1"/>
        <v>35</v>
      </c>
      <c r="B48" s="83" t="s">
        <v>962</v>
      </c>
      <c r="C48" s="61" t="s">
        <v>886</v>
      </c>
      <c r="D48" s="61"/>
      <c r="E48" s="62" t="s">
        <v>517</v>
      </c>
      <c r="F48" s="63">
        <v>685000</v>
      </c>
      <c r="G48" s="64">
        <f t="shared" si="0"/>
        <v>1370000</v>
      </c>
      <c r="H48" s="134">
        <v>45457</v>
      </c>
      <c r="I48" s="59" t="s">
        <v>1536</v>
      </c>
      <c r="J48" s="68" t="s">
        <v>925</v>
      </c>
    </row>
    <row r="49" spans="1:10" s="44" customFormat="1" ht="15.75">
      <c r="A49" s="53">
        <f t="shared" si="1"/>
        <v>36</v>
      </c>
      <c r="B49" s="83" t="s">
        <v>966</v>
      </c>
      <c r="C49" s="61" t="s">
        <v>890</v>
      </c>
      <c r="D49" s="61"/>
      <c r="E49" s="62" t="s">
        <v>334</v>
      </c>
      <c r="F49" s="63">
        <v>728000</v>
      </c>
      <c r="G49" s="64">
        <f t="shared" si="0"/>
        <v>1456000</v>
      </c>
      <c r="H49" s="134">
        <v>45463</v>
      </c>
      <c r="I49" s="59" t="s">
        <v>1537</v>
      </c>
      <c r="J49" s="68" t="s">
        <v>929</v>
      </c>
    </row>
    <row r="50" spans="1:10" s="44" customFormat="1" ht="15.75">
      <c r="A50" s="53">
        <f t="shared" si="1"/>
        <v>37</v>
      </c>
      <c r="B50" s="83" t="s">
        <v>967</v>
      </c>
      <c r="C50" s="61" t="s">
        <v>891</v>
      </c>
      <c r="D50" s="61"/>
      <c r="E50" s="62" t="s">
        <v>894</v>
      </c>
      <c r="F50" s="63">
        <v>688000</v>
      </c>
      <c r="G50" s="64">
        <f t="shared" si="0"/>
        <v>1376000</v>
      </c>
      <c r="H50" s="134">
        <v>45457</v>
      </c>
      <c r="I50" s="59" t="s">
        <v>1489</v>
      </c>
      <c r="J50" s="68" t="s">
        <v>930</v>
      </c>
    </row>
    <row r="51" spans="1:10" s="44" customFormat="1" ht="31.5">
      <c r="A51" s="53">
        <f t="shared" si="1"/>
        <v>38</v>
      </c>
      <c r="B51" s="83" t="s">
        <v>965</v>
      </c>
      <c r="C51" s="61" t="s">
        <v>889</v>
      </c>
      <c r="D51" s="61"/>
      <c r="E51" s="62" t="s">
        <v>332</v>
      </c>
      <c r="F51" s="63">
        <v>685000</v>
      </c>
      <c r="G51" s="64">
        <f t="shared" si="0"/>
        <v>1370000</v>
      </c>
      <c r="H51" s="134">
        <v>45457</v>
      </c>
      <c r="I51" s="59" t="s">
        <v>1341</v>
      </c>
      <c r="J51" s="68" t="s">
        <v>928</v>
      </c>
    </row>
    <row r="52" spans="1:10" s="44" customFormat="1" ht="15.75">
      <c r="A52" s="53">
        <f t="shared" si="1"/>
        <v>39</v>
      </c>
      <c r="B52" s="83" t="s">
        <v>964</v>
      </c>
      <c r="C52" s="61" t="s">
        <v>888</v>
      </c>
      <c r="D52" s="61"/>
      <c r="E52" s="62" t="s">
        <v>331</v>
      </c>
      <c r="F52" s="63">
        <v>728000</v>
      </c>
      <c r="G52" s="64">
        <f t="shared" si="0"/>
        <v>1456000</v>
      </c>
      <c r="H52" s="134">
        <v>45457</v>
      </c>
      <c r="I52" s="59" t="s">
        <v>1538</v>
      </c>
      <c r="J52" s="68" t="s">
        <v>927</v>
      </c>
    </row>
    <row r="53" spans="1:10" s="44" customFormat="1" ht="14.25" customHeight="1">
      <c r="A53" s="146" t="s">
        <v>17</v>
      </c>
      <c r="B53" s="147"/>
      <c r="C53" s="147"/>
      <c r="D53" s="147"/>
      <c r="E53" s="148"/>
      <c r="F53" s="87"/>
      <c r="G53" s="105">
        <f>SUM(G14:G52)</f>
        <v>54506000</v>
      </c>
      <c r="H53" s="131"/>
      <c r="I53" s="68"/>
      <c r="J53" s="68"/>
    </row>
    <row r="54" spans="1:10" ht="6" customHeight="1">
      <c r="A54" s="5"/>
      <c r="B54" s="5"/>
      <c r="C54" s="5"/>
      <c r="D54" s="5"/>
      <c r="E54" s="5"/>
      <c r="F54" s="19"/>
      <c r="G54" s="13"/>
    </row>
    <row r="55" spans="1:10">
      <c r="A55" s="4" t="s">
        <v>18</v>
      </c>
    </row>
    <row r="56" spans="1:10">
      <c r="E56" s="150" t="s">
        <v>1239</v>
      </c>
      <c r="F56" s="150"/>
      <c r="G56" s="150"/>
      <c r="H56" s="150"/>
      <c r="I56" s="37"/>
    </row>
    <row r="57" spans="1:10">
      <c r="A57" s="154" t="s">
        <v>34</v>
      </c>
      <c r="B57" s="154"/>
      <c r="C57" s="154"/>
      <c r="D57" s="35"/>
      <c r="E57" s="154" t="s">
        <v>19</v>
      </c>
      <c r="F57" s="154"/>
      <c r="G57" s="154"/>
      <c r="H57" s="154"/>
      <c r="I57" s="35"/>
    </row>
    <row r="58" spans="1:10">
      <c r="A58" s="35"/>
      <c r="B58" s="35"/>
      <c r="D58" s="35"/>
      <c r="E58" s="4"/>
      <c r="F58" s="29"/>
      <c r="G58" s="29"/>
    </row>
    <row r="59" spans="1:10">
      <c r="A59" s="35"/>
      <c r="B59" s="35"/>
      <c r="D59" s="35"/>
      <c r="E59" s="4"/>
      <c r="F59" s="29"/>
      <c r="G59" s="29"/>
    </row>
    <row r="60" spans="1:10">
      <c r="G60" s="30"/>
      <c r="I60" s="2"/>
    </row>
    <row r="61" spans="1:10">
      <c r="A61" s="154" t="s">
        <v>35</v>
      </c>
      <c r="B61" s="154"/>
      <c r="C61" s="154"/>
      <c r="D61" s="35"/>
      <c r="E61" s="159" t="s">
        <v>26</v>
      </c>
      <c r="F61" s="159"/>
      <c r="G61" s="159"/>
      <c r="H61" s="159"/>
      <c r="I61" s="35"/>
    </row>
    <row r="62" spans="1:10">
      <c r="A62" s="16" t="s">
        <v>20</v>
      </c>
      <c r="B62" s="5"/>
      <c r="C62" s="16"/>
      <c r="D62" s="5"/>
      <c r="E62" s="35"/>
      <c r="F62" s="19"/>
      <c r="G62" s="35"/>
    </row>
    <row r="63" spans="1:10">
      <c r="A63" s="2" t="s">
        <v>21</v>
      </c>
      <c r="B63" s="35"/>
      <c r="E63" s="17"/>
      <c r="F63" s="23"/>
      <c r="G63" s="2"/>
    </row>
    <row r="64" spans="1:10">
      <c r="A64" s="2" t="s">
        <v>22</v>
      </c>
      <c r="B64" s="35"/>
      <c r="E64" s="17"/>
      <c r="F64" s="23"/>
    </row>
    <row r="65" spans="1:9">
      <c r="C65" s="35" t="s">
        <v>23</v>
      </c>
      <c r="D65" s="35"/>
      <c r="G65" s="35" t="s">
        <v>24</v>
      </c>
    </row>
    <row r="66" spans="1:9">
      <c r="C66" s="35"/>
      <c r="D66" s="35"/>
      <c r="G66" s="35"/>
    </row>
    <row r="68" spans="1:9">
      <c r="C68" s="35"/>
      <c r="D68" s="35"/>
      <c r="G68" s="35"/>
    </row>
    <row r="76" spans="1:9">
      <c r="A76" s="35"/>
      <c r="E76" s="4"/>
      <c r="F76" s="22"/>
      <c r="G76" s="35"/>
      <c r="I76" s="35"/>
    </row>
    <row r="77" spans="1:9">
      <c r="A77" s="35"/>
      <c r="E77" s="4"/>
      <c r="F77" s="22"/>
      <c r="G77" s="35"/>
      <c r="I77" s="35"/>
    </row>
  </sheetData>
  <protectedRanges>
    <protectedRange sqref="B14:D14" name="Range3"/>
    <protectedRange sqref="E14" name="Range4"/>
    <protectedRange sqref="B30 B52 D30 D52 D34:D38 B34:B38 D39:D49 B39:B49 D50:D51 B50:B51" name="Range3_3"/>
    <protectedRange sqref="E30 E34:E52" name="Range4_3"/>
    <protectedRange sqref="B31:B33 D31:D33" name="Range3_4"/>
    <protectedRange sqref="E31:E33" name="Range4_4"/>
    <protectedRange sqref="B15:D15" name="Range3_5"/>
    <protectedRange sqref="E15" name="Range4_5"/>
    <protectedRange sqref="D27:D29 B27:B29 B16:B24 D16:D24 B25:B26 D25:D26" name="Range3_1"/>
    <protectedRange sqref="E16:E29" name="Range4_5_1"/>
    <protectedRange sqref="C16:C52" name="Range3_1_1"/>
  </protectedRanges>
  <autoFilter ref="A13:J53"/>
  <sortState ref="B14:J63">
    <sortCondition ref="E14:E63"/>
  </sortState>
  <mergeCells count="13">
    <mergeCell ref="A61:C61"/>
    <mergeCell ref="E61:H61"/>
    <mergeCell ref="A2:D2"/>
    <mergeCell ref="E2:I2"/>
    <mergeCell ref="A3:D3"/>
    <mergeCell ref="E3:I3"/>
    <mergeCell ref="A5:D5"/>
    <mergeCell ref="A11:B11"/>
    <mergeCell ref="A12:H12"/>
    <mergeCell ref="A53:E53"/>
    <mergeCell ref="A57:C57"/>
    <mergeCell ref="E57:H57"/>
    <mergeCell ref="E56:H56"/>
  </mergeCells>
  <conditionalFormatting sqref="B14:E14 B16:B29 D16:E29 B35:B52 D35:E52 C16:C52">
    <cfRule type="expression" dxfId="87" priority="34" stopIfTrue="1">
      <formula>MAX(#REF!)&lt;4</formula>
    </cfRule>
  </conditionalFormatting>
  <conditionalFormatting sqref="B30 B34 E34 E30">
    <cfRule type="expression" dxfId="86" priority="30" stopIfTrue="1">
      <formula>MAX(#REF!)&lt;4</formula>
    </cfRule>
  </conditionalFormatting>
  <conditionalFormatting sqref="B31:B33 E31:E33">
    <cfRule type="expression" dxfId="85" priority="29" stopIfTrue="1">
      <formula>MAX(#REF!)&lt;4</formula>
    </cfRule>
  </conditionalFormatting>
  <conditionalFormatting sqref="D30 D34">
    <cfRule type="expression" dxfId="84" priority="20" stopIfTrue="1">
      <formula>MAX(#REF!)&lt;4</formula>
    </cfRule>
  </conditionalFormatting>
  <conditionalFormatting sqref="D31:D33">
    <cfRule type="expression" dxfId="83" priority="19" stopIfTrue="1">
      <formula>MAX(#REF!)&lt;4</formula>
    </cfRule>
  </conditionalFormatting>
  <conditionalFormatting sqref="B15:E15">
    <cfRule type="expression" dxfId="82" priority="2" stopIfTrue="1">
      <formula>MAX(#REF!)&lt;4</formula>
    </cfRule>
  </conditionalFormatting>
  <printOptions horizontalCentered="1"/>
  <pageMargins left="0.2" right="0.2" top="0.25" bottom="0.25" header="0.05" footer="0.05"/>
  <pageSetup scale="94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J51"/>
  <sheetViews>
    <sheetView topLeftCell="A6" workbookViewId="0">
      <selection activeCell="A27" sqref="A27:XFD28"/>
    </sheetView>
  </sheetViews>
  <sheetFormatPr defaultColWidth="9.140625" defaultRowHeight="15"/>
  <cols>
    <col min="1" max="1" width="5.5703125" style="22" customWidth="1"/>
    <col min="2" max="2" width="13.5703125" style="14" customWidth="1"/>
    <col min="3" max="3" width="23.28515625" style="4" customWidth="1"/>
    <col min="4" max="4" width="9" style="4" hidden="1" customWidth="1"/>
    <col min="5" max="5" width="17.42578125" style="15" customWidth="1"/>
    <col min="6" max="6" width="10.42578125" style="15" customWidth="1"/>
    <col min="7" max="7" width="13.140625" style="4" customWidth="1"/>
    <col min="8" max="8" width="9.5703125" style="132" customWidth="1"/>
    <col min="9" max="9" width="11.28515625" style="4" customWidth="1"/>
    <col min="10" max="10" width="12.42578125" style="4" bestFit="1" customWidth="1"/>
    <col min="11" max="11" width="15.7109375" style="4" customWidth="1"/>
    <col min="12" max="16384" width="9.140625" style="4"/>
  </cols>
  <sheetData>
    <row r="2" spans="1:10" s="2" customFormat="1" ht="14.25">
      <c r="A2" s="154" t="s">
        <v>0</v>
      </c>
      <c r="B2" s="154"/>
      <c r="C2" s="154"/>
      <c r="D2" s="154"/>
      <c r="E2" s="154" t="s">
        <v>1</v>
      </c>
      <c r="F2" s="154"/>
      <c r="G2" s="154"/>
      <c r="H2" s="154"/>
      <c r="I2" s="154"/>
    </row>
    <row r="3" spans="1:10" s="2" customFormat="1" ht="14.25">
      <c r="A3" s="154" t="s">
        <v>2</v>
      </c>
      <c r="B3" s="154"/>
      <c r="C3" s="154"/>
      <c r="D3" s="154"/>
      <c r="E3" s="161" t="s">
        <v>3</v>
      </c>
      <c r="F3" s="161"/>
      <c r="G3" s="161"/>
      <c r="H3" s="161"/>
      <c r="I3" s="161"/>
    </row>
    <row r="4" spans="1:10" s="2" customFormat="1" ht="14.25">
      <c r="A4" s="20" t="s">
        <v>4</v>
      </c>
      <c r="E4" s="36"/>
      <c r="F4" s="36"/>
      <c r="H4" s="132"/>
    </row>
    <row r="5" spans="1:10" s="2" customFormat="1" ht="14.25">
      <c r="A5" s="161" t="s">
        <v>5</v>
      </c>
      <c r="B5" s="161"/>
      <c r="C5" s="161"/>
      <c r="D5" s="161"/>
      <c r="E5" s="36"/>
      <c r="F5" s="36"/>
      <c r="H5" s="132"/>
    </row>
    <row r="6" spans="1:10" s="2" customFormat="1" ht="14.25">
      <c r="A6" s="20"/>
      <c r="B6" s="35"/>
      <c r="E6" s="36"/>
      <c r="F6" s="36"/>
      <c r="H6" s="132"/>
    </row>
    <row r="7" spans="1:10" ht="25.5">
      <c r="A7" s="18" t="s">
        <v>31</v>
      </c>
      <c r="B7" s="3"/>
      <c r="C7" s="3"/>
      <c r="D7" s="3"/>
      <c r="E7" s="3"/>
      <c r="F7" s="3"/>
      <c r="G7" s="3"/>
      <c r="H7" s="133"/>
      <c r="I7" s="6"/>
    </row>
    <row r="8" spans="1:10">
      <c r="A8" s="19"/>
      <c r="B8" s="35"/>
      <c r="C8" s="35"/>
      <c r="D8" s="35"/>
      <c r="E8" s="35"/>
      <c r="F8" s="35"/>
      <c r="G8" s="35"/>
      <c r="I8" s="35"/>
    </row>
    <row r="9" spans="1:10">
      <c r="A9" s="20" t="s">
        <v>25</v>
      </c>
      <c r="B9" s="32" t="s">
        <v>1243</v>
      </c>
      <c r="D9" s="35"/>
      <c r="E9" s="36" t="s">
        <v>6</v>
      </c>
      <c r="F9" s="36" t="s">
        <v>36</v>
      </c>
      <c r="G9" s="35"/>
      <c r="I9" s="35"/>
    </row>
    <row r="10" spans="1:10" ht="15.75">
      <c r="A10" s="20" t="s">
        <v>7</v>
      </c>
      <c r="B10" s="2"/>
      <c r="C10" s="7" t="s">
        <v>29</v>
      </c>
      <c r="E10" s="2" t="s">
        <v>8</v>
      </c>
      <c r="F10" s="36" t="s">
        <v>32</v>
      </c>
      <c r="G10" s="35"/>
      <c r="I10" s="35"/>
    </row>
    <row r="11" spans="1:10">
      <c r="A11" s="160" t="s">
        <v>9</v>
      </c>
      <c r="B11" s="160"/>
      <c r="C11" s="36">
        <v>2</v>
      </c>
      <c r="D11" s="2" t="s">
        <v>33</v>
      </c>
      <c r="E11" s="2" t="s">
        <v>33</v>
      </c>
      <c r="F11" s="2"/>
      <c r="G11" s="2"/>
      <c r="I11" s="35"/>
    </row>
    <row r="12" spans="1:10">
      <c r="A12" s="154"/>
      <c r="B12" s="154"/>
      <c r="C12" s="154"/>
      <c r="D12" s="154"/>
      <c r="E12" s="154"/>
      <c r="F12" s="154"/>
      <c r="G12" s="154"/>
      <c r="H12" s="154"/>
    </row>
    <row r="13" spans="1:10" s="52" customFormat="1" ht="31.5">
      <c r="A13" s="46" t="s">
        <v>10</v>
      </c>
      <c r="B13" s="47" t="s">
        <v>11</v>
      </c>
      <c r="C13" s="47" t="s">
        <v>175</v>
      </c>
      <c r="D13" s="48" t="s">
        <v>12</v>
      </c>
      <c r="E13" s="49" t="s">
        <v>13</v>
      </c>
      <c r="F13" s="47" t="s">
        <v>14</v>
      </c>
      <c r="G13" s="47" t="s">
        <v>15</v>
      </c>
      <c r="H13" s="50" t="s">
        <v>16</v>
      </c>
      <c r="I13" s="51" t="s">
        <v>37</v>
      </c>
      <c r="J13" s="51" t="s">
        <v>131</v>
      </c>
    </row>
    <row r="14" spans="1:10" s="98" customFormat="1" ht="15.75">
      <c r="A14" s="94">
        <f>ROW()-13</f>
        <v>1</v>
      </c>
      <c r="B14" s="99" t="s">
        <v>1229</v>
      </c>
      <c r="C14" s="100" t="s">
        <v>1230</v>
      </c>
      <c r="D14" s="100"/>
      <c r="E14" s="101" t="s">
        <v>1231</v>
      </c>
      <c r="F14" s="116">
        <v>688000</v>
      </c>
      <c r="G14" s="112">
        <f t="shared" ref="G14:G26" si="0">$C$11*F14</f>
        <v>1376000</v>
      </c>
      <c r="H14" s="135">
        <v>45457</v>
      </c>
      <c r="I14" s="113" t="s">
        <v>1539</v>
      </c>
      <c r="J14" s="102" t="s">
        <v>1232</v>
      </c>
    </row>
    <row r="15" spans="1:10" s="98" customFormat="1" ht="15.75">
      <c r="A15" s="94">
        <f>ROW()-13</f>
        <v>2</v>
      </c>
      <c r="B15" s="99" t="s">
        <v>1225</v>
      </c>
      <c r="C15" s="100" t="s">
        <v>1226</v>
      </c>
      <c r="D15" s="100"/>
      <c r="E15" s="101" t="s">
        <v>1227</v>
      </c>
      <c r="F15" s="116">
        <v>728000</v>
      </c>
      <c r="G15" s="112">
        <f t="shared" si="0"/>
        <v>1456000</v>
      </c>
      <c r="H15" s="135">
        <v>45457</v>
      </c>
      <c r="I15" s="113" t="s">
        <v>1540</v>
      </c>
      <c r="J15" s="102" t="s">
        <v>1228</v>
      </c>
    </row>
    <row r="16" spans="1:10" s="44" customFormat="1" ht="15.75">
      <c r="A16" s="53">
        <f t="shared" ref="A16:A26" si="1">ROW()-13</f>
        <v>3</v>
      </c>
      <c r="B16" s="83" t="s">
        <v>1009</v>
      </c>
      <c r="C16" s="61" t="s">
        <v>989</v>
      </c>
      <c r="D16" s="61"/>
      <c r="E16" s="62" t="s">
        <v>246</v>
      </c>
      <c r="F16" s="63">
        <v>728000</v>
      </c>
      <c r="G16" s="64">
        <f t="shared" si="0"/>
        <v>1456000</v>
      </c>
      <c r="H16" s="134">
        <v>45451</v>
      </c>
      <c r="I16" s="59" t="s">
        <v>1541</v>
      </c>
      <c r="J16" s="68" t="s">
        <v>1000</v>
      </c>
    </row>
    <row r="17" spans="1:10" s="44" customFormat="1" ht="15.75">
      <c r="A17" s="53">
        <f t="shared" si="1"/>
        <v>4</v>
      </c>
      <c r="B17" s="83" t="s">
        <v>1006</v>
      </c>
      <c r="C17" s="61" t="s">
        <v>986</v>
      </c>
      <c r="D17" s="61"/>
      <c r="E17" s="62" t="s">
        <v>645</v>
      </c>
      <c r="F17" s="63">
        <v>728000</v>
      </c>
      <c r="G17" s="64">
        <f t="shared" si="0"/>
        <v>1456000</v>
      </c>
      <c r="H17" s="134">
        <v>45458</v>
      </c>
      <c r="I17" s="59" t="s">
        <v>1542</v>
      </c>
      <c r="J17" s="68" t="s">
        <v>997</v>
      </c>
    </row>
    <row r="18" spans="1:10" s="44" customFormat="1" ht="15.75">
      <c r="A18" s="53">
        <f t="shared" si="1"/>
        <v>5</v>
      </c>
      <c r="B18" s="83" t="s">
        <v>1008</v>
      </c>
      <c r="C18" s="61" t="s">
        <v>988</v>
      </c>
      <c r="D18" s="61"/>
      <c r="E18" s="62" t="s">
        <v>645</v>
      </c>
      <c r="F18" s="63">
        <v>728000</v>
      </c>
      <c r="G18" s="64">
        <f t="shared" si="0"/>
        <v>1456000</v>
      </c>
      <c r="H18" s="134">
        <v>45458</v>
      </c>
      <c r="I18" s="59" t="s">
        <v>1543</v>
      </c>
      <c r="J18" s="68" t="s">
        <v>999</v>
      </c>
    </row>
    <row r="19" spans="1:10" s="44" customFormat="1" ht="15.75">
      <c r="A19" s="107">
        <f t="shared" si="1"/>
        <v>6</v>
      </c>
      <c r="B19" s="122" t="s">
        <v>1690</v>
      </c>
      <c r="C19" s="109" t="s">
        <v>1691</v>
      </c>
      <c r="D19" s="109"/>
      <c r="E19" s="110" t="s">
        <v>644</v>
      </c>
      <c r="F19" s="111">
        <v>738000</v>
      </c>
      <c r="G19" s="112">
        <f t="shared" ref="G19" si="2">$C$11*$F19</f>
        <v>1476000</v>
      </c>
      <c r="H19" s="135">
        <v>45458</v>
      </c>
      <c r="I19" s="113" t="s">
        <v>1693</v>
      </c>
      <c r="J19" s="119" t="s">
        <v>1692</v>
      </c>
    </row>
    <row r="20" spans="1:10" s="44" customFormat="1" ht="15.75">
      <c r="A20" s="53">
        <f t="shared" si="1"/>
        <v>7</v>
      </c>
      <c r="B20" s="83" t="s">
        <v>1003</v>
      </c>
      <c r="C20" s="61" t="s">
        <v>983</v>
      </c>
      <c r="D20" s="61"/>
      <c r="E20" s="62" t="s">
        <v>992</v>
      </c>
      <c r="F20" s="63">
        <v>728000</v>
      </c>
      <c r="G20" s="64">
        <f t="shared" si="0"/>
        <v>1456000</v>
      </c>
      <c r="H20" s="134">
        <v>45456</v>
      </c>
      <c r="I20" s="59" t="s">
        <v>1544</v>
      </c>
      <c r="J20" s="68" t="s">
        <v>994</v>
      </c>
    </row>
    <row r="21" spans="1:10" s="44" customFormat="1" ht="15.75">
      <c r="A21" s="53">
        <f t="shared" si="1"/>
        <v>8</v>
      </c>
      <c r="B21" s="85" t="s">
        <v>1002</v>
      </c>
      <c r="C21" s="61" t="s">
        <v>982</v>
      </c>
      <c r="D21" s="61"/>
      <c r="E21" s="62" t="s">
        <v>991</v>
      </c>
      <c r="F21" s="63">
        <v>728000</v>
      </c>
      <c r="G21" s="64">
        <f t="shared" si="0"/>
        <v>1456000</v>
      </c>
      <c r="H21" s="134">
        <v>45460</v>
      </c>
      <c r="I21" s="59" t="s">
        <v>1545</v>
      </c>
      <c r="J21" s="68" t="s">
        <v>993</v>
      </c>
    </row>
    <row r="22" spans="1:10" s="44" customFormat="1" ht="15.75">
      <c r="A22" s="53">
        <f t="shared" si="1"/>
        <v>9</v>
      </c>
      <c r="B22" s="83" t="s">
        <v>1004</v>
      </c>
      <c r="C22" s="61" t="s">
        <v>984</v>
      </c>
      <c r="D22" s="61"/>
      <c r="E22" s="62" t="s">
        <v>991</v>
      </c>
      <c r="F22" s="63">
        <v>728000</v>
      </c>
      <c r="G22" s="64">
        <f t="shared" si="0"/>
        <v>1456000</v>
      </c>
      <c r="H22" s="134">
        <v>45465</v>
      </c>
      <c r="I22" s="59" t="s">
        <v>1546</v>
      </c>
      <c r="J22" s="68" t="s">
        <v>995</v>
      </c>
    </row>
    <row r="23" spans="1:10" s="44" customFormat="1" ht="15.75">
      <c r="A23" s="53">
        <f t="shared" si="1"/>
        <v>10</v>
      </c>
      <c r="B23" s="83" t="s">
        <v>1005</v>
      </c>
      <c r="C23" s="61" t="s">
        <v>985</v>
      </c>
      <c r="D23" s="61"/>
      <c r="E23" s="62" t="s">
        <v>991</v>
      </c>
      <c r="F23" s="63">
        <v>728000</v>
      </c>
      <c r="G23" s="64">
        <f t="shared" si="0"/>
        <v>1456000</v>
      </c>
      <c r="H23" s="134">
        <v>45464</v>
      </c>
      <c r="I23" s="59" t="s">
        <v>1547</v>
      </c>
      <c r="J23" s="68" t="s">
        <v>996</v>
      </c>
    </row>
    <row r="24" spans="1:10" s="44" customFormat="1" ht="15.75">
      <c r="A24" s="53">
        <f t="shared" si="1"/>
        <v>11</v>
      </c>
      <c r="B24" s="83" t="s">
        <v>1007</v>
      </c>
      <c r="C24" s="61" t="s">
        <v>987</v>
      </c>
      <c r="D24" s="61"/>
      <c r="E24" s="62" t="s">
        <v>991</v>
      </c>
      <c r="F24" s="63">
        <v>728000</v>
      </c>
      <c r="G24" s="64">
        <f t="shared" si="0"/>
        <v>1456000</v>
      </c>
      <c r="H24" s="134">
        <v>45457</v>
      </c>
      <c r="I24" s="59" t="s">
        <v>1548</v>
      </c>
      <c r="J24" s="68" t="s">
        <v>998</v>
      </c>
    </row>
    <row r="25" spans="1:10" s="44" customFormat="1" ht="15.75">
      <c r="A25" s="53">
        <f t="shared" si="1"/>
        <v>12</v>
      </c>
      <c r="B25" s="83" t="s">
        <v>1010</v>
      </c>
      <c r="C25" s="61" t="s">
        <v>990</v>
      </c>
      <c r="D25" s="61"/>
      <c r="E25" s="62" t="s">
        <v>178</v>
      </c>
      <c r="F25" s="63">
        <v>728000</v>
      </c>
      <c r="G25" s="64">
        <f t="shared" si="0"/>
        <v>1456000</v>
      </c>
      <c r="H25" s="134">
        <v>45448</v>
      </c>
      <c r="I25" s="59" t="s">
        <v>1549</v>
      </c>
      <c r="J25" s="68" t="s">
        <v>1001</v>
      </c>
    </row>
    <row r="26" spans="1:10" s="44" customFormat="1" ht="15.75">
      <c r="A26" s="53">
        <f t="shared" si="1"/>
        <v>13</v>
      </c>
      <c r="B26" s="83" t="s">
        <v>785</v>
      </c>
      <c r="C26" s="61" t="s">
        <v>708</v>
      </c>
      <c r="D26" s="61"/>
      <c r="E26" s="62" t="s">
        <v>178</v>
      </c>
      <c r="F26" s="63">
        <v>728000</v>
      </c>
      <c r="G26" s="64">
        <f t="shared" si="0"/>
        <v>1456000</v>
      </c>
      <c r="H26" s="134">
        <v>45456</v>
      </c>
      <c r="I26" s="59" t="s">
        <v>1550</v>
      </c>
      <c r="J26" s="68" t="s">
        <v>748</v>
      </c>
    </row>
    <row r="27" spans="1:10" s="44" customFormat="1" ht="15.75">
      <c r="A27" s="146" t="s">
        <v>17</v>
      </c>
      <c r="B27" s="147"/>
      <c r="C27" s="147"/>
      <c r="D27" s="147"/>
      <c r="E27" s="148"/>
      <c r="F27" s="66"/>
      <c r="G27" s="67">
        <f>SUM(G14:G26)</f>
        <v>18868000</v>
      </c>
      <c r="H27" s="131"/>
      <c r="I27" s="68"/>
      <c r="J27" s="68"/>
    </row>
    <row r="28" spans="1:10" ht="6" customHeight="1">
      <c r="A28" s="24"/>
      <c r="B28" s="5"/>
      <c r="C28" s="5"/>
      <c r="D28" s="5"/>
      <c r="E28" s="5"/>
      <c r="F28" s="35"/>
      <c r="G28" s="13"/>
    </row>
    <row r="29" spans="1:10">
      <c r="A29" s="22" t="s">
        <v>18</v>
      </c>
    </row>
    <row r="30" spans="1:10">
      <c r="A30" s="4"/>
      <c r="E30" s="150" t="s">
        <v>1239</v>
      </c>
      <c r="F30" s="150"/>
      <c r="G30" s="150"/>
      <c r="H30" s="150"/>
      <c r="I30" s="37"/>
    </row>
    <row r="31" spans="1:10">
      <c r="A31" s="154" t="s">
        <v>34</v>
      </c>
      <c r="B31" s="154"/>
      <c r="C31" s="154"/>
      <c r="D31" s="35"/>
      <c r="E31" s="154" t="s">
        <v>19</v>
      </c>
      <c r="F31" s="154"/>
      <c r="G31" s="154"/>
      <c r="H31" s="154"/>
      <c r="I31" s="35"/>
    </row>
    <row r="32" spans="1:10">
      <c r="A32" s="35"/>
      <c r="B32" s="35"/>
      <c r="D32" s="35"/>
      <c r="E32" s="4"/>
      <c r="F32" s="29"/>
      <c r="G32" s="29"/>
      <c r="H32" s="140"/>
    </row>
    <row r="33" spans="1:9">
      <c r="A33" s="35"/>
      <c r="B33" s="35"/>
      <c r="D33" s="35"/>
      <c r="E33" s="4"/>
      <c r="F33" s="29"/>
      <c r="G33" s="29"/>
      <c r="H33" s="140"/>
    </row>
    <row r="34" spans="1:9">
      <c r="A34" s="4"/>
      <c r="F34" s="21"/>
      <c r="G34" s="30"/>
      <c r="H34" s="140"/>
      <c r="I34" s="2"/>
    </row>
    <row r="35" spans="1:9">
      <c r="A35" s="154" t="s">
        <v>35</v>
      </c>
      <c r="B35" s="154"/>
      <c r="C35" s="154"/>
      <c r="D35" s="35"/>
      <c r="E35" s="159" t="s">
        <v>26</v>
      </c>
      <c r="F35" s="159"/>
      <c r="G35" s="159"/>
      <c r="H35" s="159"/>
      <c r="I35" s="35"/>
    </row>
    <row r="36" spans="1:9">
      <c r="A36" s="25" t="s">
        <v>20</v>
      </c>
      <c r="B36" s="5"/>
      <c r="C36" s="16"/>
      <c r="D36" s="5"/>
      <c r="E36" s="35"/>
      <c r="F36" s="35"/>
      <c r="G36" s="35"/>
    </row>
    <row r="37" spans="1:9">
      <c r="A37" s="20" t="s">
        <v>21</v>
      </c>
      <c r="B37" s="35"/>
      <c r="E37" s="17"/>
      <c r="F37" s="17"/>
      <c r="G37" s="2"/>
    </row>
    <row r="38" spans="1:9">
      <c r="A38" s="20" t="s">
        <v>22</v>
      </c>
      <c r="B38" s="35"/>
      <c r="E38" s="17"/>
      <c r="F38" s="17"/>
    </row>
    <row r="39" spans="1:9">
      <c r="C39" s="35" t="s">
        <v>23</v>
      </c>
      <c r="D39" s="35"/>
      <c r="G39" s="35" t="s">
        <v>24</v>
      </c>
    </row>
    <row r="40" spans="1:9">
      <c r="C40" s="35"/>
      <c r="D40" s="35"/>
      <c r="G40" s="35"/>
    </row>
    <row r="42" spans="1:9">
      <c r="C42" s="35"/>
      <c r="D42" s="35"/>
      <c r="G42" s="35"/>
    </row>
    <row r="50" spans="1:9">
      <c r="A50" s="19"/>
      <c r="E50" s="4"/>
      <c r="F50" s="4"/>
      <c r="G50" s="35"/>
      <c r="I50" s="35"/>
    </row>
    <row r="51" spans="1:9">
      <c r="A51" s="19"/>
      <c r="E51" s="4"/>
      <c r="F51" s="4"/>
      <c r="G51" s="35"/>
      <c r="I51" s="35"/>
    </row>
  </sheetData>
  <protectedRanges>
    <protectedRange sqref="B16:D17 D21 B21" name="Range3"/>
    <protectedRange sqref="E16:E17 E21" name="Range4_5_1"/>
    <protectedRange sqref="C21" name="Range3_1_1"/>
    <protectedRange sqref="B20:D20" name="Range3_5"/>
    <protectedRange sqref="E20" name="Range4_5_1_1"/>
    <protectedRange sqref="B22:B23 D22:D23" name="Range3_2"/>
    <protectedRange sqref="E22:E23" name="Range4_5_2"/>
    <protectedRange sqref="C22:C23" name="Range3_1_1_1"/>
    <protectedRange sqref="D24:D25 B24:B25" name="Range3_3"/>
    <protectedRange sqref="E24:E25" name="Range4_5_3"/>
    <protectedRange sqref="C24:C25" name="Range3_1_1_2"/>
    <protectedRange sqref="D26 B26" name="Range3_1_2"/>
    <protectedRange sqref="E26" name="Range4_5_1_2"/>
    <protectedRange sqref="C26" name="Range3_1_1_1_1"/>
    <protectedRange sqref="B18 D18" name="Range3_6"/>
    <protectedRange sqref="E18" name="Range4_5_5"/>
    <protectedRange sqref="C18" name="Range3_1_1_4"/>
    <protectedRange sqref="C19" name="Range3_7"/>
    <protectedRange sqref="B19 D19" name="Range3_3_2"/>
    <protectedRange sqref="E19" name="Range4_3_1"/>
  </protectedRanges>
  <autoFilter ref="A13:J27"/>
  <sortState ref="B15:J30">
    <sortCondition ref="E15:E30"/>
  </sortState>
  <mergeCells count="13">
    <mergeCell ref="A35:C35"/>
    <mergeCell ref="E35:H35"/>
    <mergeCell ref="A2:D2"/>
    <mergeCell ref="E2:I2"/>
    <mergeCell ref="A3:D3"/>
    <mergeCell ref="E3:I3"/>
    <mergeCell ref="A5:D5"/>
    <mergeCell ref="A11:B11"/>
    <mergeCell ref="A12:H12"/>
    <mergeCell ref="A27:E27"/>
    <mergeCell ref="A31:C31"/>
    <mergeCell ref="E31:H31"/>
    <mergeCell ref="E30:H30"/>
  </mergeCells>
  <conditionalFormatting sqref="B16:D17 B14:E14 B21 D21:E21 C21:C23">
    <cfRule type="expression" dxfId="81" priority="43" stopIfTrue="1">
      <formula>MAX(#REF!)&lt;4</formula>
    </cfRule>
  </conditionalFormatting>
  <conditionalFormatting sqref="E16:E17">
    <cfRule type="expression" dxfId="80" priority="35" stopIfTrue="1">
      <formula>MAX(#REF!)&lt;4</formula>
    </cfRule>
  </conditionalFormatting>
  <conditionalFormatting sqref="B22:B23 D22:E23">
    <cfRule type="expression" dxfId="79" priority="34" stopIfTrue="1">
      <formula>MAX(#REF!)&lt;4</formula>
    </cfRule>
  </conditionalFormatting>
  <conditionalFormatting sqref="E20">
    <cfRule type="expression" dxfId="78" priority="31" stopIfTrue="1">
      <formula>MAX(#REF!)&lt;4</formula>
    </cfRule>
  </conditionalFormatting>
  <conditionalFormatting sqref="B20:D20">
    <cfRule type="expression" dxfId="77" priority="32" stopIfTrue="1">
      <formula>MAX(#REF!)&lt;4</formula>
    </cfRule>
  </conditionalFormatting>
  <conditionalFormatting sqref="D24:D25 B24:B25">
    <cfRule type="expression" dxfId="76" priority="23" stopIfTrue="1">
      <formula>MAX(#REF!)&lt;4</formula>
    </cfRule>
  </conditionalFormatting>
  <conditionalFormatting sqref="E24:E25">
    <cfRule type="expression" dxfId="75" priority="21" stopIfTrue="1">
      <formula>MAX(#REF!)&lt;4</formula>
    </cfRule>
  </conditionalFormatting>
  <conditionalFormatting sqref="C24:C25">
    <cfRule type="expression" dxfId="74" priority="20" stopIfTrue="1">
      <formula>MAX(#REF!)&lt;4</formula>
    </cfRule>
  </conditionalFormatting>
  <conditionalFormatting sqref="B26 D26">
    <cfRule type="expression" dxfId="73" priority="19" stopIfTrue="1">
      <formula>MAX(#REF!)&lt;4</formula>
    </cfRule>
  </conditionalFormatting>
  <conditionalFormatting sqref="E26">
    <cfRule type="expression" dxfId="72" priority="18" stopIfTrue="1">
      <formula>MAX(#REF!)&lt;4</formula>
    </cfRule>
  </conditionalFormatting>
  <conditionalFormatting sqref="C26">
    <cfRule type="expression" dxfId="71" priority="17" stopIfTrue="1">
      <formula>MAX(#REF!)&lt;4</formula>
    </cfRule>
  </conditionalFormatting>
  <conditionalFormatting sqref="B18 D18">
    <cfRule type="expression" dxfId="70" priority="9" stopIfTrue="1">
      <formula>MAX(#REF!)&lt;4</formula>
    </cfRule>
  </conditionalFormatting>
  <conditionalFormatting sqref="E18">
    <cfRule type="expression" dxfId="69" priority="7" stopIfTrue="1">
      <formula>MAX(#REF!)&lt;4</formula>
    </cfRule>
  </conditionalFormatting>
  <conditionalFormatting sqref="C18">
    <cfRule type="expression" dxfId="68" priority="6" stopIfTrue="1">
      <formula>MAX(#REF!)&lt;4</formula>
    </cfRule>
  </conditionalFormatting>
  <conditionalFormatting sqref="B15:D15">
    <cfRule type="expression" dxfId="67" priority="5" stopIfTrue="1">
      <formula>MAX(#REF!)&lt;4</formula>
    </cfRule>
  </conditionalFormatting>
  <conditionalFormatting sqref="E15">
    <cfRule type="expression" dxfId="66" priority="3" stopIfTrue="1">
      <formula>MAX(#REF!)&lt;4</formula>
    </cfRule>
  </conditionalFormatting>
  <conditionalFormatting sqref="C19">
    <cfRule type="expression" dxfId="65" priority="2" stopIfTrue="1">
      <formula>MAX(#REF!)&lt;4</formula>
    </cfRule>
  </conditionalFormatting>
  <conditionalFormatting sqref="B19 D19:E19">
    <cfRule type="expression" dxfId="64" priority="1" stopIfTrue="1">
      <formula>MAX(#REF!)&lt;4</formula>
    </cfRule>
  </conditionalFormatting>
  <printOptions horizontalCentered="1"/>
  <pageMargins left="0.2" right="0.2" top="0.25" bottom="0.25" header="0.05" footer="0.05"/>
  <pageSetup scale="90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48"/>
  <sheetViews>
    <sheetView topLeftCell="A5" workbookViewId="0">
      <selection activeCell="K13" sqref="K13"/>
    </sheetView>
  </sheetViews>
  <sheetFormatPr defaultColWidth="9.140625" defaultRowHeight="15"/>
  <cols>
    <col min="1" max="1" width="5.5703125" style="22" customWidth="1"/>
    <col min="2" max="2" width="13.5703125" style="14" customWidth="1"/>
    <col min="3" max="3" width="23.28515625" style="4" customWidth="1"/>
    <col min="4" max="4" width="9" style="4" hidden="1" customWidth="1"/>
    <col min="5" max="5" width="17.140625" style="15" customWidth="1"/>
    <col min="6" max="6" width="9.85546875" style="15" customWidth="1"/>
    <col min="7" max="7" width="12" style="4" customWidth="1"/>
    <col min="8" max="8" width="9" style="132" customWidth="1"/>
    <col min="9" max="9" width="11.42578125" style="4" customWidth="1"/>
    <col min="10" max="10" width="12.42578125" style="4" bestFit="1" customWidth="1"/>
    <col min="11" max="11" width="15.7109375" style="4" customWidth="1"/>
    <col min="12" max="16384" width="9.140625" style="4"/>
  </cols>
  <sheetData>
    <row r="2" spans="1:10" s="2" customFormat="1" ht="14.25">
      <c r="A2" s="154" t="s">
        <v>0</v>
      </c>
      <c r="B2" s="154"/>
      <c r="C2" s="154"/>
      <c r="D2" s="154"/>
      <c r="E2" s="154" t="s">
        <v>1</v>
      </c>
      <c r="F2" s="154"/>
      <c r="G2" s="154"/>
      <c r="H2" s="154"/>
      <c r="I2" s="154"/>
    </row>
    <row r="3" spans="1:10" s="2" customFormat="1" ht="14.25">
      <c r="A3" s="154" t="s">
        <v>2</v>
      </c>
      <c r="B3" s="154"/>
      <c r="C3" s="154"/>
      <c r="D3" s="154"/>
      <c r="E3" s="161" t="s">
        <v>3</v>
      </c>
      <c r="F3" s="161"/>
      <c r="G3" s="161"/>
      <c r="H3" s="161"/>
      <c r="I3" s="161"/>
    </row>
    <row r="4" spans="1:10" s="2" customFormat="1" ht="14.25">
      <c r="A4" s="20" t="s">
        <v>4</v>
      </c>
      <c r="E4" s="38"/>
      <c r="F4" s="38"/>
      <c r="H4" s="132"/>
    </row>
    <row r="5" spans="1:10" s="2" customFormat="1" ht="14.25">
      <c r="A5" s="161" t="s">
        <v>5</v>
      </c>
      <c r="B5" s="161"/>
      <c r="C5" s="161"/>
      <c r="D5" s="161"/>
      <c r="E5" s="38"/>
      <c r="F5" s="38"/>
      <c r="H5" s="132"/>
    </row>
    <row r="6" spans="1:10" s="2" customFormat="1" ht="14.25">
      <c r="A6" s="20"/>
      <c r="B6" s="39"/>
      <c r="E6" s="38"/>
      <c r="F6" s="38"/>
      <c r="H6" s="132"/>
    </row>
    <row r="7" spans="1:10" ht="25.5">
      <c r="A7" s="18" t="s">
        <v>31</v>
      </c>
      <c r="B7" s="3"/>
      <c r="C7" s="3"/>
      <c r="D7" s="3"/>
      <c r="E7" s="3"/>
      <c r="F7" s="3"/>
      <c r="G7" s="3"/>
      <c r="H7" s="133"/>
      <c r="I7" s="6"/>
    </row>
    <row r="8" spans="1:10" ht="22.5">
      <c r="A8" s="19"/>
      <c r="B8" s="39"/>
      <c r="C8" s="39"/>
      <c r="D8" s="39"/>
      <c r="E8" s="39"/>
      <c r="F8" s="39"/>
      <c r="G8" s="39"/>
      <c r="I8" s="39"/>
      <c r="J8" s="143" t="s">
        <v>1240</v>
      </c>
    </row>
    <row r="9" spans="1:10">
      <c r="A9" s="20" t="s">
        <v>25</v>
      </c>
      <c r="B9" s="32" t="s">
        <v>1244</v>
      </c>
      <c r="D9" s="39"/>
      <c r="E9" s="38" t="s">
        <v>6</v>
      </c>
      <c r="F9" s="38" t="s">
        <v>36</v>
      </c>
      <c r="G9" s="39"/>
      <c r="I9" s="39"/>
    </row>
    <row r="10" spans="1:10" ht="15.75">
      <c r="A10" s="20" t="s">
        <v>7</v>
      </c>
      <c r="B10" s="2"/>
      <c r="C10" s="7" t="s">
        <v>29</v>
      </c>
      <c r="E10" s="2" t="s">
        <v>8</v>
      </c>
      <c r="F10" s="38" t="s">
        <v>32</v>
      </c>
      <c r="G10" s="39"/>
      <c r="I10" s="39"/>
    </row>
    <row r="11" spans="1:10">
      <c r="A11" s="160" t="s">
        <v>9</v>
      </c>
      <c r="B11" s="160"/>
      <c r="C11" s="38">
        <v>2</v>
      </c>
      <c r="D11" s="2" t="s">
        <v>33</v>
      </c>
      <c r="E11" s="2" t="s">
        <v>33</v>
      </c>
      <c r="F11" s="2"/>
      <c r="G11" s="2"/>
      <c r="I11" s="39"/>
    </row>
    <row r="12" spans="1:10">
      <c r="A12" s="154"/>
      <c r="B12" s="154"/>
      <c r="C12" s="154"/>
      <c r="D12" s="154"/>
      <c r="E12" s="154"/>
      <c r="F12" s="154"/>
      <c r="G12" s="154"/>
      <c r="H12" s="154"/>
    </row>
    <row r="13" spans="1:10" s="52" customFormat="1" ht="47.25">
      <c r="A13" s="46" t="s">
        <v>10</v>
      </c>
      <c r="B13" s="47" t="s">
        <v>11</v>
      </c>
      <c r="C13" s="47" t="s">
        <v>175</v>
      </c>
      <c r="D13" s="48" t="s">
        <v>12</v>
      </c>
      <c r="E13" s="49" t="s">
        <v>13</v>
      </c>
      <c r="F13" s="47" t="s">
        <v>14</v>
      </c>
      <c r="G13" s="47" t="s">
        <v>15</v>
      </c>
      <c r="H13" s="50" t="s">
        <v>16</v>
      </c>
      <c r="I13" s="51" t="s">
        <v>37</v>
      </c>
      <c r="J13" s="51" t="s">
        <v>131</v>
      </c>
    </row>
    <row r="14" spans="1:10" s="98" customFormat="1" ht="15.75">
      <c r="A14" s="94">
        <f t="shared" ref="A14:A23" si="0">ROW()-13</f>
        <v>1</v>
      </c>
      <c r="B14" s="99" t="s">
        <v>1221</v>
      </c>
      <c r="C14" s="100" t="s">
        <v>1222</v>
      </c>
      <c r="D14" s="100"/>
      <c r="E14" s="101" t="s">
        <v>1223</v>
      </c>
      <c r="F14" s="116">
        <v>738000</v>
      </c>
      <c r="G14" s="112">
        <f t="shared" ref="G14:G23" si="1">$C$11*F14</f>
        <v>1476000</v>
      </c>
      <c r="H14" s="135">
        <v>45456</v>
      </c>
      <c r="I14" s="113" t="s">
        <v>1557</v>
      </c>
      <c r="J14" s="102" t="s">
        <v>1224</v>
      </c>
    </row>
    <row r="15" spans="1:10" s="98" customFormat="1" ht="15.75">
      <c r="A15" s="94">
        <f t="shared" si="0"/>
        <v>2</v>
      </c>
      <c r="B15" s="99" t="s">
        <v>1233</v>
      </c>
      <c r="C15" s="100" t="s">
        <v>1234</v>
      </c>
      <c r="D15" s="100"/>
      <c r="E15" s="101" t="s">
        <v>1223</v>
      </c>
      <c r="F15" s="116">
        <v>738000</v>
      </c>
      <c r="G15" s="112">
        <f t="shared" si="1"/>
        <v>1476000</v>
      </c>
      <c r="H15" s="135">
        <v>45457</v>
      </c>
      <c r="I15" s="113" t="s">
        <v>1558</v>
      </c>
      <c r="J15" s="102" t="s">
        <v>1235</v>
      </c>
    </row>
    <row r="16" spans="1:10" s="44" customFormat="1" ht="31.5">
      <c r="A16" s="53">
        <f t="shared" si="0"/>
        <v>3</v>
      </c>
      <c r="B16" s="83" t="s">
        <v>1021</v>
      </c>
      <c r="C16" s="61" t="s">
        <v>232</v>
      </c>
      <c r="D16" s="61"/>
      <c r="E16" s="62" t="s">
        <v>246</v>
      </c>
      <c r="F16" s="63">
        <v>728000</v>
      </c>
      <c r="G16" s="64">
        <f t="shared" si="1"/>
        <v>1456000</v>
      </c>
      <c r="H16" s="134">
        <v>45456</v>
      </c>
      <c r="I16" s="59" t="s">
        <v>1559</v>
      </c>
      <c r="J16" s="68" t="s">
        <v>250</v>
      </c>
    </row>
    <row r="17" spans="1:12" s="44" customFormat="1" ht="15.75">
      <c r="A17" s="53">
        <f t="shared" si="0"/>
        <v>4</v>
      </c>
      <c r="B17" s="83" t="s">
        <v>1022</v>
      </c>
      <c r="C17" s="61" t="s">
        <v>1012</v>
      </c>
      <c r="D17" s="61"/>
      <c r="E17" s="62" t="s">
        <v>177</v>
      </c>
      <c r="F17" s="63">
        <v>728000</v>
      </c>
      <c r="G17" s="64">
        <f t="shared" si="1"/>
        <v>1456000</v>
      </c>
      <c r="H17" s="134">
        <v>45455</v>
      </c>
      <c r="I17" s="59" t="s">
        <v>1560</v>
      </c>
      <c r="J17" s="68" t="s">
        <v>1017</v>
      </c>
    </row>
    <row r="18" spans="1:12" s="44" customFormat="1" ht="15.75">
      <c r="A18" s="53">
        <f t="shared" si="0"/>
        <v>5</v>
      </c>
      <c r="B18" s="83" t="s">
        <v>623</v>
      </c>
      <c r="C18" s="61" t="s">
        <v>584</v>
      </c>
      <c r="D18" s="61"/>
      <c r="E18" s="62" t="s">
        <v>177</v>
      </c>
      <c r="F18" s="63">
        <v>728000</v>
      </c>
      <c r="G18" s="64">
        <f t="shared" si="1"/>
        <v>1456000</v>
      </c>
      <c r="H18" s="134">
        <v>45466</v>
      </c>
      <c r="I18" s="59" t="s">
        <v>1561</v>
      </c>
      <c r="J18" s="68" t="s">
        <v>674</v>
      </c>
      <c r="L18" s="41"/>
    </row>
    <row r="19" spans="1:12" s="44" customFormat="1" ht="15.75">
      <c r="A19" s="53">
        <f t="shared" si="0"/>
        <v>6</v>
      </c>
      <c r="B19" s="83" t="s">
        <v>1023</v>
      </c>
      <c r="C19" s="61" t="s">
        <v>1013</v>
      </c>
      <c r="D19" s="61"/>
      <c r="E19" s="62" t="s">
        <v>177</v>
      </c>
      <c r="F19" s="63">
        <v>728000</v>
      </c>
      <c r="G19" s="64">
        <f t="shared" si="1"/>
        <v>1456000</v>
      </c>
      <c r="H19" s="134">
        <v>45457</v>
      </c>
      <c r="I19" s="59" t="s">
        <v>1551</v>
      </c>
      <c r="J19" s="68" t="s">
        <v>1018</v>
      </c>
    </row>
    <row r="20" spans="1:12" s="44" customFormat="1" ht="15.75">
      <c r="A20" s="53">
        <f t="shared" si="0"/>
        <v>7</v>
      </c>
      <c r="B20" s="83" t="s">
        <v>942</v>
      </c>
      <c r="C20" s="61" t="s">
        <v>866</v>
      </c>
      <c r="D20" s="61"/>
      <c r="E20" s="62" t="s">
        <v>177</v>
      </c>
      <c r="F20" s="63">
        <v>728000</v>
      </c>
      <c r="G20" s="64">
        <f t="shared" si="1"/>
        <v>1456000</v>
      </c>
      <c r="H20" s="134">
        <v>45463</v>
      </c>
      <c r="I20" s="59" t="s">
        <v>1562</v>
      </c>
      <c r="J20" s="68" t="s">
        <v>905</v>
      </c>
    </row>
    <row r="21" spans="1:12" s="44" customFormat="1" ht="15.75">
      <c r="A21" s="53">
        <f t="shared" si="0"/>
        <v>8</v>
      </c>
      <c r="B21" s="83" t="s">
        <v>1020</v>
      </c>
      <c r="C21" s="61" t="s">
        <v>1011</v>
      </c>
      <c r="D21" s="61"/>
      <c r="E21" s="62" t="s">
        <v>1015</v>
      </c>
      <c r="F21" s="63">
        <v>728000</v>
      </c>
      <c r="G21" s="64">
        <f t="shared" si="1"/>
        <v>1456000</v>
      </c>
      <c r="H21" s="134">
        <v>45457</v>
      </c>
      <c r="I21" s="59" t="s">
        <v>1563</v>
      </c>
      <c r="J21" s="68" t="s">
        <v>1016</v>
      </c>
    </row>
    <row r="22" spans="1:12" s="44" customFormat="1" ht="15.75">
      <c r="A22" s="53">
        <f t="shared" si="0"/>
        <v>9</v>
      </c>
      <c r="B22" s="83" t="s">
        <v>1024</v>
      </c>
      <c r="C22" s="61" t="s">
        <v>171</v>
      </c>
      <c r="D22" s="61"/>
      <c r="E22" s="62" t="s">
        <v>183</v>
      </c>
      <c r="F22" s="63">
        <v>728000</v>
      </c>
      <c r="G22" s="64">
        <f t="shared" si="1"/>
        <v>1456000</v>
      </c>
      <c r="H22" s="134">
        <v>45455</v>
      </c>
      <c r="I22" s="59" t="s">
        <v>1564</v>
      </c>
      <c r="J22" s="68" t="s">
        <v>223</v>
      </c>
    </row>
    <row r="23" spans="1:12" s="44" customFormat="1" ht="15.75">
      <c r="A23" s="53">
        <f t="shared" si="0"/>
        <v>10</v>
      </c>
      <c r="B23" s="83" t="s">
        <v>1025</v>
      </c>
      <c r="C23" s="61" t="s">
        <v>1014</v>
      </c>
      <c r="D23" s="61"/>
      <c r="E23" s="62" t="s">
        <v>332</v>
      </c>
      <c r="F23" s="63">
        <v>685000</v>
      </c>
      <c r="G23" s="64">
        <f t="shared" si="1"/>
        <v>1370000</v>
      </c>
      <c r="H23" s="134">
        <v>45464</v>
      </c>
      <c r="I23" s="59" t="s">
        <v>1565</v>
      </c>
      <c r="J23" s="68" t="s">
        <v>1019</v>
      </c>
    </row>
    <row r="24" spans="1:12" s="44" customFormat="1" ht="14.25" customHeight="1">
      <c r="A24" s="146" t="s">
        <v>17</v>
      </c>
      <c r="B24" s="147"/>
      <c r="C24" s="147"/>
      <c r="D24" s="147"/>
      <c r="E24" s="148"/>
      <c r="F24" s="66"/>
      <c r="G24" s="105">
        <f>SUM(G14:G23)</f>
        <v>14514000</v>
      </c>
      <c r="H24" s="131"/>
      <c r="I24" s="68"/>
      <c r="J24" s="68"/>
    </row>
    <row r="25" spans="1:12" ht="6" customHeight="1">
      <c r="A25" s="24"/>
      <c r="B25" s="5"/>
      <c r="C25" s="5"/>
      <c r="D25" s="5"/>
      <c r="E25" s="5"/>
      <c r="F25" s="39"/>
      <c r="G25" s="13"/>
    </row>
    <row r="26" spans="1:12">
      <c r="A26" s="22" t="s">
        <v>18</v>
      </c>
    </row>
    <row r="27" spans="1:12">
      <c r="A27" s="4"/>
      <c r="E27" s="150" t="s">
        <v>1239</v>
      </c>
      <c r="F27" s="150"/>
      <c r="G27" s="150"/>
      <c r="H27" s="150"/>
      <c r="I27" s="40"/>
    </row>
    <row r="28" spans="1:12">
      <c r="A28" s="154" t="s">
        <v>34</v>
      </c>
      <c r="B28" s="154"/>
      <c r="C28" s="154"/>
      <c r="D28" s="39"/>
      <c r="E28" s="154" t="s">
        <v>19</v>
      </c>
      <c r="F28" s="154"/>
      <c r="G28" s="154"/>
      <c r="H28" s="154"/>
      <c r="I28" s="39"/>
    </row>
    <row r="29" spans="1:12">
      <c r="A29" s="39"/>
      <c r="B29" s="39"/>
      <c r="D29" s="39"/>
      <c r="E29" s="4"/>
      <c r="F29" s="29"/>
      <c r="G29" s="29"/>
      <c r="H29" s="140"/>
    </row>
    <row r="30" spans="1:12">
      <c r="A30" s="39"/>
      <c r="B30" s="39"/>
      <c r="D30" s="39"/>
      <c r="E30" s="4"/>
      <c r="F30" s="29"/>
      <c r="G30" s="29"/>
      <c r="H30" s="140"/>
    </row>
    <row r="31" spans="1:12">
      <c r="A31" s="4"/>
      <c r="F31" s="21"/>
      <c r="G31" s="30"/>
      <c r="H31" s="140"/>
      <c r="I31" s="2"/>
    </row>
    <row r="32" spans="1:12">
      <c r="A32" s="154" t="s">
        <v>35</v>
      </c>
      <c r="B32" s="154"/>
      <c r="C32" s="154"/>
      <c r="D32" s="39"/>
      <c r="E32" s="159" t="s">
        <v>26</v>
      </c>
      <c r="F32" s="159"/>
      <c r="G32" s="159"/>
      <c r="H32" s="159"/>
      <c r="I32" s="39"/>
    </row>
    <row r="33" spans="1:9">
      <c r="A33" s="25" t="s">
        <v>20</v>
      </c>
      <c r="B33" s="5"/>
      <c r="C33" s="16"/>
      <c r="D33" s="5"/>
      <c r="E33" s="39"/>
      <c r="F33" s="39"/>
      <c r="G33" s="39"/>
    </row>
    <row r="34" spans="1:9">
      <c r="A34" s="20" t="s">
        <v>21</v>
      </c>
      <c r="B34" s="39"/>
      <c r="E34" s="17"/>
      <c r="F34" s="17"/>
      <c r="G34" s="2"/>
    </row>
    <row r="35" spans="1:9">
      <c r="A35" s="20" t="s">
        <v>22</v>
      </c>
      <c r="B35" s="39"/>
      <c r="E35" s="17"/>
      <c r="F35" s="17"/>
    </row>
    <row r="36" spans="1:9">
      <c r="C36" s="39" t="s">
        <v>23</v>
      </c>
      <c r="D36" s="39"/>
      <c r="G36" s="39" t="s">
        <v>24</v>
      </c>
    </row>
    <row r="37" spans="1:9">
      <c r="C37" s="39"/>
      <c r="D37" s="39"/>
      <c r="G37" s="39"/>
    </row>
    <row r="39" spans="1:9">
      <c r="C39" s="39"/>
      <c r="D39" s="39"/>
      <c r="G39" s="39"/>
    </row>
    <row r="47" spans="1:9">
      <c r="A47" s="19"/>
      <c r="E47" s="4"/>
      <c r="F47" s="4"/>
      <c r="G47" s="39"/>
      <c r="I47" s="39"/>
    </row>
    <row r="48" spans="1:9">
      <c r="A48" s="19"/>
      <c r="E48" s="4"/>
      <c r="F48" s="4"/>
      <c r="G48" s="39"/>
      <c r="I48" s="39"/>
    </row>
  </sheetData>
  <protectedRanges>
    <protectedRange sqref="B23 B18:B20 D18:D20 D23" name="Range3"/>
    <protectedRange sqref="E23 E18:E20" name="Range4_5_1"/>
    <protectedRange sqref="C18:C20 C23" name="Range3_1_1"/>
    <protectedRange sqref="B17:D17" name="Range3_1"/>
    <protectedRange sqref="E17" name="Range4_5"/>
    <protectedRange sqref="B21 D21" name="Range3_3"/>
    <protectedRange sqref="E21" name="Range4_5_3"/>
    <protectedRange sqref="C21" name="Range3_1_1_2"/>
    <protectedRange sqref="D22 B22" name="Range3_1_2"/>
    <protectedRange sqref="E22" name="Range4_5_1_2"/>
    <protectedRange sqref="C22" name="Range3_1_1_1_1"/>
  </protectedRanges>
  <autoFilter ref="A13:J24"/>
  <sortState ref="B14:J31">
    <sortCondition ref="E14:E31"/>
  </sortState>
  <mergeCells count="13">
    <mergeCell ref="A11:B11"/>
    <mergeCell ref="A2:D2"/>
    <mergeCell ref="E2:I2"/>
    <mergeCell ref="A3:D3"/>
    <mergeCell ref="E3:I3"/>
    <mergeCell ref="A5:D5"/>
    <mergeCell ref="A12:H12"/>
    <mergeCell ref="A24:E24"/>
    <mergeCell ref="A28:C28"/>
    <mergeCell ref="E28:H28"/>
    <mergeCell ref="A32:C32"/>
    <mergeCell ref="E32:H32"/>
    <mergeCell ref="E27:H27"/>
  </mergeCells>
  <conditionalFormatting sqref="D18:D20 B18:B20 B14:E16 B23:D23">
    <cfRule type="expression" dxfId="63" priority="31" stopIfTrue="1">
      <formula>MAX(#REF!)&lt;4</formula>
    </cfRule>
  </conditionalFormatting>
  <conditionalFormatting sqref="E18:E20 E23">
    <cfRule type="expression" dxfId="62" priority="29" stopIfTrue="1">
      <formula>MAX(#REF!)&lt;4</formula>
    </cfRule>
  </conditionalFormatting>
  <conditionalFormatting sqref="C18:C20">
    <cfRule type="expression" dxfId="61" priority="28" stopIfTrue="1">
      <formula>MAX(#REF!)&lt;4</formula>
    </cfRule>
  </conditionalFormatting>
  <conditionalFormatting sqref="B17:D17">
    <cfRule type="expression" dxfId="60" priority="24" stopIfTrue="1">
      <formula>MAX(#REF!)&lt;4</formula>
    </cfRule>
  </conditionalFormatting>
  <conditionalFormatting sqref="E17">
    <cfRule type="expression" dxfId="59" priority="22" stopIfTrue="1">
      <formula>MAX(#REF!)&lt;4</formula>
    </cfRule>
  </conditionalFormatting>
  <conditionalFormatting sqref="D21 B21">
    <cfRule type="expression" dxfId="58" priority="21" stopIfTrue="1">
      <formula>MAX(#REF!)&lt;4</formula>
    </cfRule>
  </conditionalFormatting>
  <conditionalFormatting sqref="E21">
    <cfRule type="expression" dxfId="57" priority="19" stopIfTrue="1">
      <formula>MAX(#REF!)&lt;4</formula>
    </cfRule>
  </conditionalFormatting>
  <conditionalFormatting sqref="C21">
    <cfRule type="expression" dxfId="56" priority="18" stopIfTrue="1">
      <formula>MAX(#REF!)&lt;4</formula>
    </cfRule>
  </conditionalFormatting>
  <conditionalFormatting sqref="B22 D22">
    <cfRule type="expression" dxfId="55" priority="17" stopIfTrue="1">
      <formula>MAX(#REF!)&lt;4</formula>
    </cfRule>
  </conditionalFormatting>
  <conditionalFormatting sqref="E22">
    <cfRule type="expression" dxfId="54" priority="16" stopIfTrue="1">
      <formula>MAX(#REF!)&lt;4</formula>
    </cfRule>
  </conditionalFormatting>
  <conditionalFormatting sqref="C22">
    <cfRule type="expression" dxfId="53" priority="15" stopIfTrue="1">
      <formula>MAX(#REF!)&lt;4</formula>
    </cfRule>
  </conditionalFormatting>
  <printOptions horizontalCentered="1"/>
  <pageMargins left="0.2" right="0.2" top="0.25" bottom="0.25" header="0.05" footer="0.05"/>
  <pageSetup scale="9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1"/>
  <sheetViews>
    <sheetView topLeftCell="A35" workbookViewId="0">
      <selection activeCell="J56" sqref="J56"/>
    </sheetView>
  </sheetViews>
  <sheetFormatPr defaultColWidth="9.140625" defaultRowHeight="15"/>
  <cols>
    <col min="1" max="1" width="5.5703125" style="4" customWidth="1"/>
    <col min="2" max="2" width="12.85546875" style="14" customWidth="1"/>
    <col min="3" max="3" width="24" style="4" customWidth="1"/>
    <col min="4" max="4" width="9" style="4" hidden="1" customWidth="1"/>
    <col min="5" max="5" width="17" style="15" customWidth="1"/>
    <col min="6" max="6" width="9.85546875" style="15" customWidth="1"/>
    <col min="7" max="7" width="12" style="4" customWidth="1"/>
    <col min="8" max="8" width="9" style="132" customWidth="1"/>
    <col min="9" max="9" width="11.42578125" style="4" customWidth="1"/>
    <col min="10" max="10" width="12.7109375" style="4" customWidth="1"/>
    <col min="11" max="11" width="15.140625" style="4" customWidth="1"/>
    <col min="12" max="16384" width="9.140625" style="4"/>
  </cols>
  <sheetData>
    <row r="2" spans="1:10" s="2" customFormat="1" ht="14.25">
      <c r="A2" s="154" t="s">
        <v>0</v>
      </c>
      <c r="B2" s="154"/>
      <c r="C2" s="154"/>
      <c r="D2" s="154"/>
      <c r="E2" s="154" t="s">
        <v>1</v>
      </c>
      <c r="F2" s="154"/>
      <c r="G2" s="154"/>
      <c r="H2" s="154"/>
      <c r="I2" s="154"/>
    </row>
    <row r="3" spans="1:10" s="2" customFormat="1" ht="14.25">
      <c r="A3" s="154" t="s">
        <v>2</v>
      </c>
      <c r="B3" s="154"/>
      <c r="C3" s="154"/>
      <c r="D3" s="154"/>
      <c r="E3" s="161" t="s">
        <v>3</v>
      </c>
      <c r="F3" s="161"/>
      <c r="G3" s="161"/>
      <c r="H3" s="161"/>
      <c r="I3" s="161"/>
    </row>
    <row r="4" spans="1:10" s="2" customFormat="1" ht="14.25">
      <c r="A4" s="2" t="s">
        <v>4</v>
      </c>
      <c r="E4" s="36"/>
      <c r="F4" s="36"/>
      <c r="H4" s="132"/>
    </row>
    <row r="5" spans="1:10" s="2" customFormat="1" ht="14.25">
      <c r="A5" s="161" t="s">
        <v>5</v>
      </c>
      <c r="B5" s="161"/>
      <c r="C5" s="161"/>
      <c r="D5" s="161"/>
      <c r="E5" s="36"/>
      <c r="F5" s="36"/>
      <c r="H5" s="132"/>
    </row>
    <row r="6" spans="1:10" s="2" customFormat="1" ht="14.25">
      <c r="B6" s="35"/>
      <c r="E6" s="36"/>
      <c r="F6" s="36"/>
      <c r="H6" s="132"/>
    </row>
    <row r="7" spans="1:10" ht="25.5">
      <c r="A7" s="3" t="s">
        <v>31</v>
      </c>
      <c r="B7" s="3"/>
      <c r="C7" s="3"/>
      <c r="D7" s="3"/>
      <c r="E7" s="3"/>
      <c r="F7" s="3"/>
      <c r="G7" s="3"/>
      <c r="H7" s="133"/>
      <c r="I7" s="6"/>
    </row>
    <row r="8" spans="1:10">
      <c r="A8" s="35"/>
      <c r="B8" s="35"/>
      <c r="C8" s="35"/>
      <c r="D8" s="35"/>
      <c r="E8" s="35"/>
      <c r="F8" s="35"/>
      <c r="G8" s="35"/>
      <c r="I8" s="35"/>
    </row>
    <row r="9" spans="1:10">
      <c r="A9" s="2" t="s">
        <v>25</v>
      </c>
      <c r="B9" s="2" t="s">
        <v>1082</v>
      </c>
      <c r="D9" s="35"/>
      <c r="E9" s="36" t="s">
        <v>6</v>
      </c>
      <c r="F9" s="36" t="s">
        <v>36</v>
      </c>
      <c r="G9" s="35"/>
      <c r="I9" s="35"/>
    </row>
    <row r="10" spans="1:10" ht="15.75">
      <c r="A10" s="2" t="s">
        <v>7</v>
      </c>
      <c r="B10" s="2"/>
      <c r="C10" s="7" t="s">
        <v>30</v>
      </c>
      <c r="E10" s="2" t="s">
        <v>8</v>
      </c>
      <c r="F10" s="36" t="s">
        <v>32</v>
      </c>
      <c r="G10" s="35"/>
      <c r="I10" s="35"/>
    </row>
    <row r="11" spans="1:10">
      <c r="A11" s="160" t="s">
        <v>9</v>
      </c>
      <c r="B11" s="160"/>
      <c r="C11" s="36">
        <v>2</v>
      </c>
      <c r="D11" s="2" t="s">
        <v>33</v>
      </c>
      <c r="E11" s="2" t="s">
        <v>33</v>
      </c>
      <c r="F11" s="2"/>
      <c r="G11" s="2"/>
      <c r="I11" s="35"/>
    </row>
    <row r="12" spans="1:10">
      <c r="A12" s="154"/>
      <c r="B12" s="154"/>
      <c r="C12" s="154"/>
      <c r="D12" s="154"/>
      <c r="E12" s="154"/>
      <c r="F12" s="154"/>
      <c r="G12" s="154"/>
      <c r="H12" s="154"/>
    </row>
    <row r="13" spans="1:10" s="52" customFormat="1" ht="47.25">
      <c r="A13" s="84" t="s">
        <v>10</v>
      </c>
      <c r="B13" s="47" t="s">
        <v>11</v>
      </c>
      <c r="C13" s="47" t="s">
        <v>175</v>
      </c>
      <c r="D13" s="48" t="s">
        <v>12</v>
      </c>
      <c r="E13" s="49" t="s">
        <v>13</v>
      </c>
      <c r="F13" s="47" t="s">
        <v>14</v>
      </c>
      <c r="G13" s="47" t="s">
        <v>15</v>
      </c>
      <c r="H13" s="50" t="s">
        <v>16</v>
      </c>
      <c r="I13" s="51" t="s">
        <v>37</v>
      </c>
      <c r="J13" s="51" t="s">
        <v>131</v>
      </c>
    </row>
    <row r="14" spans="1:10" s="114" customFormat="1" ht="15.75">
      <c r="A14" s="107">
        <f>ROW()-13</f>
        <v>1</v>
      </c>
      <c r="B14" s="108" t="s">
        <v>1666</v>
      </c>
      <c r="C14" s="109" t="s">
        <v>1667</v>
      </c>
      <c r="D14" s="109"/>
      <c r="E14" s="110" t="s">
        <v>1668</v>
      </c>
      <c r="F14" s="111">
        <v>728000</v>
      </c>
      <c r="G14" s="112">
        <f>$C$11*F14</f>
        <v>1456000</v>
      </c>
      <c r="H14" s="135">
        <v>45455</v>
      </c>
      <c r="I14" s="113" t="s">
        <v>1670</v>
      </c>
      <c r="J14" s="102" t="s">
        <v>1669</v>
      </c>
    </row>
    <row r="15" spans="1:10" s="44" customFormat="1" ht="15.75">
      <c r="A15" s="53">
        <f>ROW()-13</f>
        <v>2</v>
      </c>
      <c r="B15" s="83" t="s">
        <v>563</v>
      </c>
      <c r="C15" s="61" t="s">
        <v>564</v>
      </c>
      <c r="D15" s="61"/>
      <c r="E15" s="62" t="s">
        <v>643</v>
      </c>
      <c r="F15" s="63">
        <v>685000</v>
      </c>
      <c r="G15" s="64">
        <f>$C$11*F15</f>
        <v>1370000</v>
      </c>
      <c r="H15" s="134">
        <v>45464</v>
      </c>
      <c r="I15" s="59" t="s">
        <v>1552</v>
      </c>
      <c r="J15" s="68" t="s">
        <v>655</v>
      </c>
    </row>
    <row r="16" spans="1:10" s="44" customFormat="1" ht="15.75">
      <c r="A16" s="53">
        <f t="shared" ref="A16:A46" si="0">ROW()-13</f>
        <v>3</v>
      </c>
      <c r="B16" s="83" t="s">
        <v>622</v>
      </c>
      <c r="C16" s="61" t="s">
        <v>583</v>
      </c>
      <c r="D16" s="61"/>
      <c r="E16" s="62" t="s">
        <v>246</v>
      </c>
      <c r="F16" s="63">
        <v>728000</v>
      </c>
      <c r="G16" s="64">
        <f t="shared" ref="G16:G46" si="1">$C$11*F16</f>
        <v>1456000</v>
      </c>
      <c r="H16" s="134">
        <v>45452</v>
      </c>
      <c r="I16" s="59" t="s">
        <v>1566</v>
      </c>
      <c r="J16" s="68" t="s">
        <v>673</v>
      </c>
    </row>
    <row r="17" spans="1:11" s="44" customFormat="1" ht="15.75">
      <c r="A17" s="53">
        <f t="shared" si="0"/>
        <v>4</v>
      </c>
      <c r="B17" s="83" t="s">
        <v>1064</v>
      </c>
      <c r="C17" s="61" t="s">
        <v>1028</v>
      </c>
      <c r="D17" s="61"/>
      <c r="E17" s="62" t="s">
        <v>246</v>
      </c>
      <c r="F17" s="63">
        <v>728000</v>
      </c>
      <c r="G17" s="64">
        <f t="shared" si="1"/>
        <v>1456000</v>
      </c>
      <c r="H17" s="134">
        <v>45450</v>
      </c>
      <c r="I17" s="59" t="s">
        <v>1567</v>
      </c>
      <c r="J17" s="68" t="s">
        <v>1046</v>
      </c>
    </row>
    <row r="18" spans="1:11" s="44" customFormat="1" ht="15.75">
      <c r="A18" s="53">
        <f t="shared" si="0"/>
        <v>5</v>
      </c>
      <c r="B18" s="83" t="s">
        <v>1065</v>
      </c>
      <c r="C18" s="61" t="s">
        <v>233</v>
      </c>
      <c r="D18" s="61"/>
      <c r="E18" s="62" t="s">
        <v>246</v>
      </c>
      <c r="F18" s="63">
        <v>728000</v>
      </c>
      <c r="G18" s="64">
        <f t="shared" si="1"/>
        <v>1456000</v>
      </c>
      <c r="H18" s="134">
        <v>45455</v>
      </c>
      <c r="I18" s="59" t="s">
        <v>1568</v>
      </c>
      <c r="J18" s="68" t="s">
        <v>1047</v>
      </c>
    </row>
    <row r="19" spans="1:11" s="44" customFormat="1" ht="15.75">
      <c r="A19" s="53">
        <f t="shared" si="0"/>
        <v>6</v>
      </c>
      <c r="B19" s="83" t="s">
        <v>1066</v>
      </c>
      <c r="C19" s="61" t="s">
        <v>1029</v>
      </c>
      <c r="D19" s="61"/>
      <c r="E19" s="62" t="s">
        <v>246</v>
      </c>
      <c r="F19" s="63">
        <v>728000</v>
      </c>
      <c r="G19" s="64">
        <f t="shared" si="1"/>
        <v>1456000</v>
      </c>
      <c r="H19" s="134">
        <v>45454</v>
      </c>
      <c r="I19" s="59" t="s">
        <v>1569</v>
      </c>
      <c r="J19" s="68" t="s">
        <v>1048</v>
      </c>
    </row>
    <row r="20" spans="1:11" s="44" customFormat="1" ht="15.75">
      <c r="A20" s="53">
        <f t="shared" si="0"/>
        <v>7</v>
      </c>
      <c r="B20" s="83" t="s">
        <v>1074</v>
      </c>
      <c r="C20" s="61" t="s">
        <v>1036</v>
      </c>
      <c r="D20" s="61"/>
      <c r="E20" s="62" t="s">
        <v>320</v>
      </c>
      <c r="F20" s="63">
        <v>706000</v>
      </c>
      <c r="G20" s="64">
        <f t="shared" si="1"/>
        <v>1412000</v>
      </c>
      <c r="H20" s="134">
        <v>45457</v>
      </c>
      <c r="I20" s="59" t="s">
        <v>1570</v>
      </c>
      <c r="J20" s="68" t="s">
        <v>1055</v>
      </c>
    </row>
    <row r="21" spans="1:11" s="44" customFormat="1" ht="15.75">
      <c r="A21" s="53">
        <f t="shared" si="0"/>
        <v>8</v>
      </c>
      <c r="B21" s="83" t="s">
        <v>1075</v>
      </c>
      <c r="C21" s="61" t="s">
        <v>1037</v>
      </c>
      <c r="D21" s="61"/>
      <c r="E21" s="62" t="s">
        <v>320</v>
      </c>
      <c r="F21" s="63">
        <v>706000</v>
      </c>
      <c r="G21" s="64">
        <f t="shared" si="1"/>
        <v>1412000</v>
      </c>
      <c r="H21" s="134">
        <v>45457</v>
      </c>
      <c r="I21" s="59" t="s">
        <v>1571</v>
      </c>
      <c r="J21" s="68" t="s">
        <v>1056</v>
      </c>
    </row>
    <row r="22" spans="1:11" s="44" customFormat="1" ht="15.75">
      <c r="A22" s="53">
        <f t="shared" si="0"/>
        <v>9</v>
      </c>
      <c r="B22" s="83" t="s">
        <v>340</v>
      </c>
      <c r="C22" s="61" t="s">
        <v>303</v>
      </c>
      <c r="D22" s="61"/>
      <c r="E22" s="62" t="s">
        <v>320</v>
      </c>
      <c r="F22" s="63">
        <v>706000</v>
      </c>
      <c r="G22" s="64">
        <f t="shared" si="1"/>
        <v>1412000</v>
      </c>
      <c r="H22" s="134">
        <v>45457</v>
      </c>
      <c r="I22" s="59" t="s">
        <v>1572</v>
      </c>
      <c r="J22" s="68" t="s">
        <v>360</v>
      </c>
      <c r="K22" s="65"/>
    </row>
    <row r="23" spans="1:11" s="44" customFormat="1" ht="15.75">
      <c r="A23" s="53">
        <f t="shared" si="0"/>
        <v>10</v>
      </c>
      <c r="B23" s="83" t="s">
        <v>1062</v>
      </c>
      <c r="C23" s="61" t="s">
        <v>1026</v>
      </c>
      <c r="D23" s="61"/>
      <c r="E23" s="62" t="s">
        <v>98</v>
      </c>
      <c r="F23" s="63">
        <v>685000</v>
      </c>
      <c r="G23" s="64">
        <f t="shared" si="1"/>
        <v>1370000</v>
      </c>
      <c r="H23" s="134">
        <v>45456</v>
      </c>
      <c r="I23" s="59" t="s">
        <v>1573</v>
      </c>
      <c r="J23" s="68" t="s">
        <v>1044</v>
      </c>
    </row>
    <row r="24" spans="1:11" s="44" customFormat="1" ht="15.75">
      <c r="A24" s="53">
        <f t="shared" si="0"/>
        <v>11</v>
      </c>
      <c r="B24" s="83" t="s">
        <v>781</v>
      </c>
      <c r="C24" s="61" t="s">
        <v>705</v>
      </c>
      <c r="D24" s="61"/>
      <c r="E24" s="62" t="s">
        <v>103</v>
      </c>
      <c r="F24" s="63">
        <v>685000</v>
      </c>
      <c r="G24" s="64">
        <f t="shared" si="1"/>
        <v>1370000</v>
      </c>
      <c r="H24" s="134">
        <v>45457</v>
      </c>
      <c r="I24" s="59" t="s">
        <v>1553</v>
      </c>
      <c r="J24" s="68" t="s">
        <v>745</v>
      </c>
    </row>
    <row r="25" spans="1:11" s="44" customFormat="1" ht="15.75">
      <c r="A25" s="53">
        <f t="shared" si="0"/>
        <v>12</v>
      </c>
      <c r="B25" s="83" t="s">
        <v>1070</v>
      </c>
      <c r="C25" s="61" t="s">
        <v>1032</v>
      </c>
      <c r="D25" s="61"/>
      <c r="E25" s="62" t="s">
        <v>733</v>
      </c>
      <c r="F25" s="63">
        <v>657000</v>
      </c>
      <c r="G25" s="64">
        <f t="shared" si="1"/>
        <v>1314000</v>
      </c>
      <c r="H25" s="134">
        <v>45456</v>
      </c>
      <c r="I25" s="59" t="s">
        <v>1574</v>
      </c>
      <c r="J25" s="68" t="s">
        <v>1051</v>
      </c>
    </row>
    <row r="26" spans="1:11" s="44" customFormat="1" ht="15.75">
      <c r="A26" s="53">
        <f t="shared" si="0"/>
        <v>13</v>
      </c>
      <c r="B26" s="83" t="s">
        <v>1071</v>
      </c>
      <c r="C26" s="61" t="s">
        <v>1033</v>
      </c>
      <c r="D26" s="61"/>
      <c r="E26" s="62" t="s">
        <v>733</v>
      </c>
      <c r="F26" s="63">
        <v>657000</v>
      </c>
      <c r="G26" s="64">
        <f t="shared" si="1"/>
        <v>1314000</v>
      </c>
      <c r="H26" s="134">
        <v>45456</v>
      </c>
      <c r="I26" s="59" t="s">
        <v>1575</v>
      </c>
      <c r="J26" s="68" t="s">
        <v>1052</v>
      </c>
    </row>
    <row r="27" spans="1:11" s="44" customFormat="1" ht="15.75">
      <c r="A27" s="53">
        <f t="shared" si="0"/>
        <v>14</v>
      </c>
      <c r="B27" s="83" t="s">
        <v>1073</v>
      </c>
      <c r="C27" s="61" t="s">
        <v>1035</v>
      </c>
      <c r="D27" s="61"/>
      <c r="E27" s="62" t="s">
        <v>734</v>
      </c>
      <c r="F27" s="63">
        <v>657000</v>
      </c>
      <c r="G27" s="64">
        <f t="shared" si="1"/>
        <v>1314000</v>
      </c>
      <c r="H27" s="134">
        <v>45456</v>
      </c>
      <c r="I27" s="59" t="s">
        <v>1576</v>
      </c>
      <c r="J27" s="68" t="s">
        <v>1054</v>
      </c>
    </row>
    <row r="28" spans="1:11" s="44" customFormat="1" ht="15.75">
      <c r="A28" s="53">
        <f t="shared" si="0"/>
        <v>15</v>
      </c>
      <c r="B28" s="83" t="s">
        <v>639</v>
      </c>
      <c r="C28" s="61" t="s">
        <v>603</v>
      </c>
      <c r="D28" s="61"/>
      <c r="E28" s="62" t="s">
        <v>511</v>
      </c>
      <c r="F28" s="63">
        <v>657000</v>
      </c>
      <c r="G28" s="64">
        <f t="shared" si="1"/>
        <v>1314000</v>
      </c>
      <c r="H28" s="134">
        <v>45452</v>
      </c>
      <c r="I28" s="59" t="s">
        <v>1554</v>
      </c>
      <c r="J28" s="68" t="s">
        <v>691</v>
      </c>
    </row>
    <row r="29" spans="1:11" s="44" customFormat="1" ht="15.75">
      <c r="A29" s="53">
        <f>ROW()-13</f>
        <v>16</v>
      </c>
      <c r="B29" s="83" t="s">
        <v>640</v>
      </c>
      <c r="C29" s="61" t="s">
        <v>604</v>
      </c>
      <c r="D29" s="61"/>
      <c r="E29" s="62" t="s">
        <v>511</v>
      </c>
      <c r="F29" s="63">
        <v>657000</v>
      </c>
      <c r="G29" s="64">
        <f>XSTK_L2!$C$11*F29</f>
        <v>1314000</v>
      </c>
      <c r="H29" s="134">
        <v>45456</v>
      </c>
      <c r="I29" s="59" t="s">
        <v>1601</v>
      </c>
      <c r="J29" s="68" t="s">
        <v>692</v>
      </c>
    </row>
    <row r="30" spans="1:11" s="44" customFormat="1" ht="15.75">
      <c r="A30" s="53">
        <f t="shared" si="0"/>
        <v>17</v>
      </c>
      <c r="B30" s="83" t="s">
        <v>785</v>
      </c>
      <c r="C30" s="61" t="s">
        <v>708</v>
      </c>
      <c r="D30" s="61"/>
      <c r="E30" s="62" t="s">
        <v>178</v>
      </c>
      <c r="F30" s="63">
        <v>728000</v>
      </c>
      <c r="G30" s="64">
        <f t="shared" si="1"/>
        <v>1456000</v>
      </c>
      <c r="H30" s="134">
        <v>45456</v>
      </c>
      <c r="I30" s="59" t="s">
        <v>1304</v>
      </c>
      <c r="J30" s="68" t="s">
        <v>748</v>
      </c>
    </row>
    <row r="31" spans="1:11" s="44" customFormat="1" ht="15.75">
      <c r="A31" s="53">
        <f t="shared" si="0"/>
        <v>18</v>
      </c>
      <c r="B31" s="83" t="s">
        <v>1067</v>
      </c>
      <c r="C31" s="61" t="s">
        <v>1030</v>
      </c>
      <c r="D31" s="61"/>
      <c r="E31" s="62" t="s">
        <v>178</v>
      </c>
      <c r="F31" s="63">
        <v>728000</v>
      </c>
      <c r="G31" s="64">
        <f t="shared" si="1"/>
        <v>1456000</v>
      </c>
      <c r="H31" s="134">
        <v>45455</v>
      </c>
      <c r="I31" s="59" t="s">
        <v>1577</v>
      </c>
      <c r="J31" s="68" t="s">
        <v>1049</v>
      </c>
    </row>
    <row r="32" spans="1:11" s="44" customFormat="1" ht="15.75">
      <c r="A32" s="53">
        <f t="shared" si="0"/>
        <v>19</v>
      </c>
      <c r="B32" s="83" t="s">
        <v>339</v>
      </c>
      <c r="C32" s="61" t="s">
        <v>302</v>
      </c>
      <c r="D32" s="61"/>
      <c r="E32" s="62" t="s">
        <v>178</v>
      </c>
      <c r="F32" s="63">
        <v>728000</v>
      </c>
      <c r="G32" s="64">
        <f t="shared" si="1"/>
        <v>1456000</v>
      </c>
      <c r="H32" s="134">
        <v>45456</v>
      </c>
      <c r="I32" s="59" t="s">
        <v>1578</v>
      </c>
      <c r="J32" s="68" t="s">
        <v>359</v>
      </c>
    </row>
    <row r="33" spans="1:10" s="44" customFormat="1" ht="15.75">
      <c r="A33" s="53">
        <f t="shared" si="0"/>
        <v>20</v>
      </c>
      <c r="B33" s="83" t="s">
        <v>1068</v>
      </c>
      <c r="C33" s="61" t="s">
        <v>134</v>
      </c>
      <c r="D33" s="61"/>
      <c r="E33" s="62" t="s">
        <v>178</v>
      </c>
      <c r="F33" s="63">
        <v>728000</v>
      </c>
      <c r="G33" s="64">
        <f t="shared" si="1"/>
        <v>1456000</v>
      </c>
      <c r="H33" s="134">
        <v>45459</v>
      </c>
      <c r="I33" s="59" t="s">
        <v>1579</v>
      </c>
      <c r="J33" s="68" t="s">
        <v>186</v>
      </c>
    </row>
    <row r="34" spans="1:10" s="44" customFormat="1" ht="15.75">
      <c r="A34" s="53">
        <f t="shared" si="0"/>
        <v>21</v>
      </c>
      <c r="B34" s="83" t="s">
        <v>1069</v>
      </c>
      <c r="C34" s="61" t="s">
        <v>1031</v>
      </c>
      <c r="D34" s="61"/>
      <c r="E34" s="62" t="s">
        <v>178</v>
      </c>
      <c r="F34" s="63">
        <v>728000</v>
      </c>
      <c r="G34" s="64">
        <f t="shared" si="1"/>
        <v>1456000</v>
      </c>
      <c r="H34" s="134">
        <v>45455</v>
      </c>
      <c r="I34" s="59" t="s">
        <v>1580</v>
      </c>
      <c r="J34" s="68" t="s">
        <v>1050</v>
      </c>
    </row>
    <row r="35" spans="1:10" s="44" customFormat="1" ht="15.75">
      <c r="A35" s="53">
        <f t="shared" si="0"/>
        <v>22</v>
      </c>
      <c r="B35" s="83" t="s">
        <v>831</v>
      </c>
      <c r="C35" s="61" t="s">
        <v>815</v>
      </c>
      <c r="D35" s="61"/>
      <c r="E35" s="62" t="s">
        <v>178</v>
      </c>
      <c r="F35" s="63">
        <v>728000</v>
      </c>
      <c r="G35" s="64">
        <f t="shared" si="1"/>
        <v>1456000</v>
      </c>
      <c r="H35" s="134">
        <v>45456</v>
      </c>
      <c r="I35" s="59" t="s">
        <v>1581</v>
      </c>
      <c r="J35" s="68" t="s">
        <v>848</v>
      </c>
    </row>
    <row r="36" spans="1:10" s="44" customFormat="1" ht="15.75">
      <c r="A36" s="53">
        <f t="shared" si="0"/>
        <v>23</v>
      </c>
      <c r="B36" s="83" t="s">
        <v>623</v>
      </c>
      <c r="C36" s="61" t="s">
        <v>584</v>
      </c>
      <c r="D36" s="61"/>
      <c r="E36" s="62" t="s">
        <v>177</v>
      </c>
      <c r="F36" s="63">
        <v>728000</v>
      </c>
      <c r="G36" s="64">
        <f t="shared" si="1"/>
        <v>1456000</v>
      </c>
      <c r="H36" s="134">
        <v>45466</v>
      </c>
      <c r="I36" s="59" t="s">
        <v>1582</v>
      </c>
      <c r="J36" s="68" t="s">
        <v>674</v>
      </c>
    </row>
    <row r="37" spans="1:10" s="44" customFormat="1" ht="15.75">
      <c r="A37" s="53">
        <f t="shared" si="0"/>
        <v>24</v>
      </c>
      <c r="B37" s="83" t="s">
        <v>1063</v>
      </c>
      <c r="C37" s="61" t="s">
        <v>1027</v>
      </c>
      <c r="D37" s="61"/>
      <c r="E37" s="62" t="s">
        <v>319</v>
      </c>
      <c r="F37" s="63">
        <v>728000</v>
      </c>
      <c r="G37" s="64">
        <f t="shared" si="1"/>
        <v>1456000</v>
      </c>
      <c r="H37" s="134">
        <v>45464</v>
      </c>
      <c r="I37" s="59" t="s">
        <v>1555</v>
      </c>
      <c r="J37" s="68" t="s">
        <v>1045</v>
      </c>
    </row>
    <row r="38" spans="1:10" s="44" customFormat="1" ht="15.75">
      <c r="A38" s="53">
        <f t="shared" si="0"/>
        <v>25</v>
      </c>
      <c r="B38" s="83" t="s">
        <v>1078</v>
      </c>
      <c r="C38" s="61" t="s">
        <v>150</v>
      </c>
      <c r="D38" s="61"/>
      <c r="E38" s="62" t="s">
        <v>181</v>
      </c>
      <c r="F38" s="63">
        <v>728000</v>
      </c>
      <c r="G38" s="64">
        <f t="shared" si="1"/>
        <v>1456000</v>
      </c>
      <c r="H38" s="134">
        <v>45455</v>
      </c>
      <c r="I38" s="59" t="s">
        <v>1583</v>
      </c>
      <c r="J38" s="68" t="s">
        <v>202</v>
      </c>
    </row>
    <row r="39" spans="1:10" s="44" customFormat="1" ht="15.75">
      <c r="A39" s="53">
        <f t="shared" si="0"/>
        <v>26</v>
      </c>
      <c r="B39" s="83" t="s">
        <v>1077</v>
      </c>
      <c r="C39" s="61" t="s">
        <v>1039</v>
      </c>
      <c r="D39" s="61"/>
      <c r="E39" s="62" t="s">
        <v>180</v>
      </c>
      <c r="F39" s="63">
        <v>728000</v>
      </c>
      <c r="G39" s="64">
        <f t="shared" si="1"/>
        <v>1456000</v>
      </c>
      <c r="H39" s="134">
        <v>45456</v>
      </c>
      <c r="I39" s="59" t="s">
        <v>1584</v>
      </c>
      <c r="J39" s="68" t="s">
        <v>1058</v>
      </c>
    </row>
    <row r="40" spans="1:10" s="44" customFormat="1" ht="15.75">
      <c r="A40" s="53">
        <f t="shared" si="0"/>
        <v>27</v>
      </c>
      <c r="B40" s="83" t="s">
        <v>469</v>
      </c>
      <c r="C40" s="61" t="s">
        <v>140</v>
      </c>
      <c r="D40" s="61"/>
      <c r="E40" s="62" t="s">
        <v>180</v>
      </c>
      <c r="F40" s="63">
        <v>728000</v>
      </c>
      <c r="G40" s="64">
        <f t="shared" si="1"/>
        <v>1456000</v>
      </c>
      <c r="H40" s="134">
        <v>45454</v>
      </c>
      <c r="I40" s="59" t="s">
        <v>1585</v>
      </c>
      <c r="J40" s="68" t="s">
        <v>192</v>
      </c>
    </row>
    <row r="41" spans="1:10" s="44" customFormat="1" ht="15.75">
      <c r="A41" s="53">
        <f t="shared" si="0"/>
        <v>28</v>
      </c>
      <c r="B41" s="83" t="s">
        <v>1076</v>
      </c>
      <c r="C41" s="61" t="s">
        <v>1038</v>
      </c>
      <c r="D41" s="61"/>
      <c r="E41" s="62" t="s">
        <v>648</v>
      </c>
      <c r="F41" s="63">
        <v>685000</v>
      </c>
      <c r="G41" s="64">
        <f t="shared" si="1"/>
        <v>1370000</v>
      </c>
      <c r="H41" s="134">
        <v>45459</v>
      </c>
      <c r="I41" s="59" t="s">
        <v>1586</v>
      </c>
      <c r="J41" s="68" t="s">
        <v>1057</v>
      </c>
    </row>
    <row r="42" spans="1:10" s="44" customFormat="1" ht="15.75">
      <c r="A42" s="53">
        <f t="shared" si="0"/>
        <v>29</v>
      </c>
      <c r="B42" s="83" t="s">
        <v>466</v>
      </c>
      <c r="C42" s="61" t="s">
        <v>405</v>
      </c>
      <c r="D42" s="61"/>
      <c r="E42" s="62" t="s">
        <v>325</v>
      </c>
      <c r="F42" s="63">
        <v>685000</v>
      </c>
      <c r="G42" s="64">
        <f t="shared" si="1"/>
        <v>1370000</v>
      </c>
      <c r="H42" s="134">
        <v>45454</v>
      </c>
      <c r="I42" s="59" t="s">
        <v>1587</v>
      </c>
      <c r="J42" s="68" t="s">
        <v>441</v>
      </c>
    </row>
    <row r="43" spans="1:10" s="44" customFormat="1" ht="15.75">
      <c r="A43" s="53">
        <f t="shared" si="0"/>
        <v>30</v>
      </c>
      <c r="B43" s="83" t="s">
        <v>1080</v>
      </c>
      <c r="C43" s="61" t="s">
        <v>1041</v>
      </c>
      <c r="D43" s="61"/>
      <c r="E43" s="62" t="s">
        <v>516</v>
      </c>
      <c r="F43" s="63">
        <v>685000</v>
      </c>
      <c r="G43" s="64">
        <f t="shared" si="1"/>
        <v>1370000</v>
      </c>
      <c r="H43" s="134">
        <v>45456</v>
      </c>
      <c r="I43" s="59" t="s">
        <v>1556</v>
      </c>
      <c r="J43" s="68" t="s">
        <v>1060</v>
      </c>
    </row>
    <row r="44" spans="1:10" s="44" customFormat="1" ht="15.75">
      <c r="A44" s="53">
        <f t="shared" si="0"/>
        <v>31</v>
      </c>
      <c r="B44" s="83" t="s">
        <v>1081</v>
      </c>
      <c r="C44" s="61" t="s">
        <v>1042</v>
      </c>
      <c r="D44" s="61"/>
      <c r="E44" s="62" t="s">
        <v>516</v>
      </c>
      <c r="F44" s="63">
        <v>685000</v>
      </c>
      <c r="G44" s="64">
        <f t="shared" si="1"/>
        <v>1370000</v>
      </c>
      <c r="H44" s="134">
        <v>45457</v>
      </c>
      <c r="I44" s="59" t="s">
        <v>1588</v>
      </c>
      <c r="J44" s="68" t="s">
        <v>1061</v>
      </c>
    </row>
    <row r="45" spans="1:10" s="44" customFormat="1" ht="15.75">
      <c r="A45" s="53">
        <f t="shared" si="0"/>
        <v>32</v>
      </c>
      <c r="B45" s="83" t="s">
        <v>1072</v>
      </c>
      <c r="C45" s="61" t="s">
        <v>1034</v>
      </c>
      <c r="D45" s="61"/>
      <c r="E45" s="62" t="s">
        <v>327</v>
      </c>
      <c r="F45" s="63">
        <v>657000</v>
      </c>
      <c r="G45" s="64">
        <f t="shared" si="1"/>
        <v>1314000</v>
      </c>
      <c r="H45" s="134">
        <v>45466</v>
      </c>
      <c r="I45" s="59" t="s">
        <v>1589</v>
      </c>
      <c r="J45" s="68" t="s">
        <v>1053</v>
      </c>
    </row>
    <row r="46" spans="1:10" s="44" customFormat="1" ht="15.75">
      <c r="A46" s="53">
        <f t="shared" si="0"/>
        <v>33</v>
      </c>
      <c r="B46" s="83" t="s">
        <v>1079</v>
      </c>
      <c r="C46" s="61" t="s">
        <v>1040</v>
      </c>
      <c r="D46" s="61"/>
      <c r="E46" s="62" t="s">
        <v>327</v>
      </c>
      <c r="F46" s="63">
        <v>657000</v>
      </c>
      <c r="G46" s="64">
        <f t="shared" si="1"/>
        <v>1314000</v>
      </c>
      <c r="H46" s="134">
        <v>45464</v>
      </c>
      <c r="I46" s="59" t="s">
        <v>1590</v>
      </c>
      <c r="J46" s="68" t="s">
        <v>1059</v>
      </c>
    </row>
    <row r="47" spans="1:10" s="44" customFormat="1" ht="14.25" customHeight="1">
      <c r="A47" s="146" t="s">
        <v>17</v>
      </c>
      <c r="B47" s="147"/>
      <c r="C47" s="147"/>
      <c r="D47" s="147"/>
      <c r="E47" s="148"/>
      <c r="F47" s="66"/>
      <c r="G47" s="105">
        <f>SUM(G14:G46)</f>
        <v>46320000</v>
      </c>
      <c r="H47" s="131"/>
      <c r="I47" s="68"/>
      <c r="J47" s="68"/>
    </row>
    <row r="48" spans="1:10" ht="6" customHeight="1">
      <c r="A48" s="5"/>
      <c r="B48" s="5"/>
      <c r="C48" s="5"/>
      <c r="D48" s="5"/>
      <c r="E48" s="5"/>
      <c r="F48" s="35"/>
      <c r="G48" s="13"/>
    </row>
    <row r="49" spans="1:9">
      <c r="A49" s="4" t="s">
        <v>18</v>
      </c>
    </row>
    <row r="50" spans="1:9">
      <c r="E50" s="150" t="s">
        <v>1239</v>
      </c>
      <c r="F50" s="150"/>
      <c r="G50" s="150"/>
      <c r="H50" s="150"/>
      <c r="I50" s="37"/>
    </row>
    <row r="51" spans="1:9">
      <c r="A51" s="154" t="s">
        <v>34</v>
      </c>
      <c r="B51" s="154"/>
      <c r="C51" s="154"/>
      <c r="D51" s="35"/>
      <c r="E51" s="154" t="s">
        <v>19</v>
      </c>
      <c r="F51" s="154"/>
      <c r="G51" s="154"/>
      <c r="H51" s="154"/>
      <c r="I51" s="35"/>
    </row>
    <row r="52" spans="1:9">
      <c r="A52" s="35"/>
      <c r="B52" s="35"/>
      <c r="D52" s="35"/>
      <c r="E52" s="4"/>
      <c r="F52" s="29"/>
      <c r="G52" s="29"/>
    </row>
    <row r="53" spans="1:9">
      <c r="A53" s="35"/>
      <c r="B53" s="35"/>
      <c r="D53" s="35"/>
      <c r="E53" s="4"/>
      <c r="F53" s="29"/>
      <c r="G53" s="29"/>
    </row>
    <row r="54" spans="1:9">
      <c r="F54" s="21"/>
      <c r="G54" s="30"/>
      <c r="I54" s="2"/>
    </row>
    <row r="55" spans="1:9">
      <c r="A55" s="154" t="s">
        <v>35</v>
      </c>
      <c r="B55" s="154"/>
      <c r="C55" s="154"/>
      <c r="D55" s="35"/>
      <c r="E55" s="159" t="s">
        <v>26</v>
      </c>
      <c r="F55" s="159"/>
      <c r="G55" s="159"/>
      <c r="H55" s="159"/>
      <c r="I55" s="35"/>
    </row>
    <row r="56" spans="1:9">
      <c r="A56" s="16" t="s">
        <v>20</v>
      </c>
      <c r="B56" s="5"/>
      <c r="C56" s="16"/>
      <c r="D56" s="5"/>
      <c r="E56" s="35"/>
      <c r="F56" s="35"/>
      <c r="G56" s="35"/>
    </row>
    <row r="57" spans="1:9">
      <c r="A57" s="2" t="s">
        <v>21</v>
      </c>
      <c r="B57" s="35"/>
      <c r="E57" s="17"/>
      <c r="F57" s="17"/>
      <c r="G57" s="2"/>
    </row>
    <row r="58" spans="1:9">
      <c r="A58" s="2" t="s">
        <v>22</v>
      </c>
      <c r="B58" s="35"/>
      <c r="E58" s="17"/>
      <c r="F58" s="17"/>
    </row>
    <row r="59" spans="1:9">
      <c r="C59" s="35" t="s">
        <v>23</v>
      </c>
      <c r="D59" s="35"/>
      <c r="G59" s="35" t="s">
        <v>24</v>
      </c>
    </row>
    <row r="60" spans="1:9">
      <c r="C60" s="35"/>
      <c r="D60" s="35"/>
      <c r="G60" s="35"/>
    </row>
    <row r="62" spans="1:9">
      <c r="C62" s="35"/>
      <c r="D62" s="35"/>
      <c r="G62" s="35"/>
    </row>
    <row r="70" spans="1:9">
      <c r="A70" s="35"/>
      <c r="E70" s="4"/>
      <c r="F70" s="4"/>
      <c r="G70" s="35"/>
      <c r="I70" s="35"/>
    </row>
    <row r="71" spans="1:9">
      <c r="A71" s="35"/>
      <c r="E71" s="4"/>
      <c r="F71" s="4"/>
      <c r="G71" s="35"/>
      <c r="I71" s="35"/>
    </row>
  </sheetData>
  <protectedRanges>
    <protectedRange sqref="B16:B17 D16:D17" name="Range3"/>
    <protectedRange sqref="E16" name="Range4"/>
    <protectedRange sqref="E17" name="Range4_1"/>
    <protectedRange sqref="D28 B28 B46 D42:D45 B19:B22 D19:D22 B23:B24 D23:D24 B25 D25 B26 D26 B27 D27 B30:B36 D30:D36 B37:B41 D37:D41 B42:B45 D46" name="Range3_2"/>
    <protectedRange sqref="E19:E28 E30:E46" name="Range4_2"/>
    <protectedRange sqref="B15:D15" name="Range3_5"/>
    <protectedRange sqref="E15" name="Range4_5_1"/>
    <protectedRange sqref="C16:C17 C19:C28 C30:C46" name="Range3_1_1"/>
    <protectedRange sqref="B18 D18" name="Range3_5_1"/>
    <protectedRange sqref="E18" name="Range4_5"/>
    <protectedRange sqref="C18" name="Range3_1_1_1"/>
    <protectedRange sqref="E14" name="Range4_5_1_1"/>
    <protectedRange sqref="D29 B29" name="Range3_3"/>
    <protectedRange sqref="E29" name="Range4_3"/>
    <protectedRange sqref="C29" name="Range3_1_1_2"/>
  </protectedRanges>
  <autoFilter ref="A13:I47"/>
  <sortState ref="B14:J63">
    <sortCondition ref="E14:E63"/>
  </sortState>
  <mergeCells count="13">
    <mergeCell ref="A55:C55"/>
    <mergeCell ref="E55:H55"/>
    <mergeCell ref="A2:D2"/>
    <mergeCell ref="E2:I2"/>
    <mergeCell ref="A3:D3"/>
    <mergeCell ref="E3:I3"/>
    <mergeCell ref="A5:D5"/>
    <mergeCell ref="A11:B11"/>
    <mergeCell ref="A12:H12"/>
    <mergeCell ref="A47:E47"/>
    <mergeCell ref="E50:H50"/>
    <mergeCell ref="A51:C51"/>
    <mergeCell ref="E51:H51"/>
  </mergeCells>
  <conditionalFormatting sqref="B16:B17 E16 B19:E28 B30:E46">
    <cfRule type="expression" dxfId="52" priority="32" stopIfTrue="1">
      <formula>MAX(#REF!)&lt;4</formula>
    </cfRule>
  </conditionalFormatting>
  <conditionalFormatting sqref="E17">
    <cfRule type="expression" dxfId="51" priority="31" stopIfTrue="1">
      <formula>MAX(#REF!)&lt;4</formula>
    </cfRule>
  </conditionalFormatting>
  <conditionalFormatting sqref="C16:C17">
    <cfRule type="expression" dxfId="50" priority="29" stopIfTrue="1">
      <formula>MAX(#REF!)&lt;4</formula>
    </cfRule>
  </conditionalFormatting>
  <conditionalFormatting sqref="B15:D15">
    <cfRule type="expression" dxfId="49" priority="24" stopIfTrue="1">
      <formula>MAX(#REF!)&lt;4</formula>
    </cfRule>
  </conditionalFormatting>
  <conditionalFormatting sqref="E15">
    <cfRule type="expression" dxfId="48" priority="23" stopIfTrue="1">
      <formula>MAX(#REF!)&lt;4</formula>
    </cfRule>
  </conditionalFormatting>
  <conditionalFormatting sqref="D16:D17">
    <cfRule type="expression" dxfId="47" priority="22" stopIfTrue="1">
      <formula>MAX(#REF!)&lt;4</formula>
    </cfRule>
  </conditionalFormatting>
  <conditionalFormatting sqref="E18 B18">
    <cfRule type="expression" dxfId="46" priority="12" stopIfTrue="1">
      <formula>MAX(#REF!)&lt;4</formula>
    </cfRule>
  </conditionalFormatting>
  <conditionalFormatting sqref="D18">
    <cfRule type="expression" dxfId="45" priority="11" stopIfTrue="1">
      <formula>MAX(#REF!)&lt;4</formula>
    </cfRule>
  </conditionalFormatting>
  <conditionalFormatting sqref="C18">
    <cfRule type="expression" dxfId="44" priority="10" stopIfTrue="1">
      <formula>MAX(#REF!)&lt;4</formula>
    </cfRule>
  </conditionalFormatting>
  <conditionalFormatting sqref="B14:D14">
    <cfRule type="expression" dxfId="43" priority="9" stopIfTrue="1">
      <formula>MAX(#REF!)&lt;4</formula>
    </cfRule>
  </conditionalFormatting>
  <conditionalFormatting sqref="E14">
    <cfRule type="expression" dxfId="42" priority="8" stopIfTrue="1">
      <formula>MAX(#REF!)&lt;4</formula>
    </cfRule>
  </conditionalFormatting>
  <conditionalFormatting sqref="E29 B29">
    <cfRule type="expression" dxfId="41" priority="2" stopIfTrue="1">
      <formula>MAX(#REF!)&lt;4</formula>
    </cfRule>
  </conditionalFormatting>
  <conditionalFormatting sqref="C29:D29">
    <cfRule type="expression" dxfId="40" priority="1" stopIfTrue="1">
      <formula>MAX(#REF!)&lt;4</formula>
    </cfRule>
  </conditionalFormatting>
  <printOptions horizontalCentered="1"/>
  <pageMargins left="0.2" right="0.2" top="0.25" bottom="0.25" header="0.05" footer="0.05"/>
  <pageSetup scale="9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4"/>
  <sheetViews>
    <sheetView topLeftCell="A27" workbookViewId="0">
      <selection activeCell="A39" sqref="A39:XFD40"/>
    </sheetView>
  </sheetViews>
  <sheetFormatPr defaultColWidth="9.140625" defaultRowHeight="15"/>
  <cols>
    <col min="1" max="1" width="5.5703125" style="4" customWidth="1"/>
    <col min="2" max="2" width="13" style="14" customWidth="1"/>
    <col min="3" max="3" width="22.140625" style="4" customWidth="1"/>
    <col min="4" max="4" width="11.140625" style="4" hidden="1" customWidth="1"/>
    <col min="5" max="5" width="16.7109375" style="15" customWidth="1"/>
    <col min="6" max="6" width="10.140625" style="15" customWidth="1"/>
    <col min="7" max="7" width="12.42578125" style="4" customWidth="1"/>
    <col min="8" max="8" width="9.140625" style="132" customWidth="1"/>
    <col min="9" max="9" width="11" style="4" customWidth="1"/>
    <col min="10" max="10" width="12.42578125" style="4" bestFit="1" customWidth="1"/>
    <col min="11" max="11" width="15" style="4" customWidth="1"/>
    <col min="12" max="16384" width="9.140625" style="4"/>
  </cols>
  <sheetData>
    <row r="2" spans="1:10" s="2" customFormat="1" ht="14.25">
      <c r="A2" s="154" t="s">
        <v>0</v>
      </c>
      <c r="B2" s="154"/>
      <c r="C2" s="154"/>
      <c r="D2" s="154"/>
      <c r="E2" s="154" t="s">
        <v>1</v>
      </c>
      <c r="F2" s="154"/>
      <c r="G2" s="154"/>
      <c r="H2" s="154"/>
      <c r="I2" s="154"/>
    </row>
    <row r="3" spans="1:10" s="2" customFormat="1" ht="14.25">
      <c r="A3" s="154" t="s">
        <v>2</v>
      </c>
      <c r="B3" s="154"/>
      <c r="C3" s="154"/>
      <c r="D3" s="154"/>
      <c r="E3" s="161" t="s">
        <v>3</v>
      </c>
      <c r="F3" s="161"/>
      <c r="G3" s="161"/>
      <c r="H3" s="161"/>
      <c r="I3" s="161"/>
    </row>
    <row r="4" spans="1:10" s="2" customFormat="1" ht="14.25">
      <c r="A4" s="2" t="s">
        <v>4</v>
      </c>
      <c r="E4" s="27"/>
      <c r="F4" s="27"/>
      <c r="H4" s="132"/>
    </row>
    <row r="5" spans="1:10" s="2" customFormat="1" ht="14.25">
      <c r="A5" s="161" t="s">
        <v>5</v>
      </c>
      <c r="B5" s="161"/>
      <c r="C5" s="161"/>
      <c r="D5" s="161"/>
      <c r="E5" s="27"/>
      <c r="F5" s="27"/>
      <c r="H5" s="132"/>
    </row>
    <row r="6" spans="1:10" s="2" customFormat="1" ht="14.25">
      <c r="B6" s="26"/>
      <c r="E6" s="27"/>
      <c r="F6" s="27"/>
      <c r="H6" s="132"/>
    </row>
    <row r="7" spans="1:10" ht="25.5">
      <c r="A7" s="3" t="s">
        <v>31</v>
      </c>
      <c r="B7" s="3"/>
      <c r="C7" s="3"/>
      <c r="D7" s="3"/>
      <c r="E7" s="3"/>
      <c r="F7" s="3"/>
      <c r="G7" s="3"/>
      <c r="H7" s="133"/>
      <c r="I7" s="6"/>
    </row>
    <row r="8" spans="1:10">
      <c r="A8" s="26"/>
      <c r="B8" s="26"/>
      <c r="C8" s="26"/>
      <c r="D8" s="26"/>
      <c r="E8" s="26"/>
      <c r="F8" s="26"/>
      <c r="G8" s="26"/>
      <c r="I8" s="26"/>
    </row>
    <row r="9" spans="1:10">
      <c r="A9" s="2" t="s">
        <v>25</v>
      </c>
      <c r="B9" s="2" t="s">
        <v>1083</v>
      </c>
      <c r="D9" s="26"/>
      <c r="E9" s="27" t="s">
        <v>6</v>
      </c>
      <c r="F9" s="27" t="s">
        <v>36</v>
      </c>
      <c r="G9" s="26"/>
      <c r="I9" s="26"/>
    </row>
    <row r="10" spans="1:10" ht="15.75">
      <c r="A10" s="2" t="s">
        <v>7</v>
      </c>
      <c r="B10" s="2"/>
      <c r="C10" s="7" t="s">
        <v>30</v>
      </c>
      <c r="E10" s="2" t="s">
        <v>8</v>
      </c>
      <c r="F10" s="27" t="s">
        <v>32</v>
      </c>
      <c r="G10" s="26"/>
      <c r="I10" s="26"/>
    </row>
    <row r="11" spans="1:10">
      <c r="A11" s="160" t="s">
        <v>9</v>
      </c>
      <c r="B11" s="160"/>
      <c r="C11" s="27">
        <v>2</v>
      </c>
      <c r="D11" s="2" t="s">
        <v>33</v>
      </c>
      <c r="E11" s="2" t="s">
        <v>33</v>
      </c>
      <c r="F11" s="2"/>
      <c r="G11" s="2"/>
      <c r="I11" s="26"/>
    </row>
    <row r="12" spans="1:10">
      <c r="A12" s="154"/>
      <c r="B12" s="154"/>
      <c r="C12" s="154"/>
      <c r="D12" s="154"/>
      <c r="E12" s="154"/>
      <c r="F12" s="154"/>
      <c r="G12" s="154"/>
      <c r="H12" s="154"/>
    </row>
    <row r="13" spans="1:10" s="52" customFormat="1" ht="31.5">
      <c r="A13" s="84" t="s">
        <v>10</v>
      </c>
      <c r="B13" s="47" t="s">
        <v>11</v>
      </c>
      <c r="C13" s="47" t="s">
        <v>175</v>
      </c>
      <c r="D13" s="48" t="s">
        <v>12</v>
      </c>
      <c r="E13" s="49" t="s">
        <v>13</v>
      </c>
      <c r="F13" s="47" t="s">
        <v>14</v>
      </c>
      <c r="G13" s="47" t="s">
        <v>15</v>
      </c>
      <c r="H13" s="50" t="s">
        <v>16</v>
      </c>
      <c r="I13" s="51" t="s">
        <v>37</v>
      </c>
      <c r="J13" s="51" t="s">
        <v>131</v>
      </c>
    </row>
    <row r="14" spans="1:10" s="44" customFormat="1" ht="15.75">
      <c r="A14" s="53">
        <f t="shared" ref="A14:A39" si="0">ROW()-13</f>
        <v>1</v>
      </c>
      <c r="B14" s="83" t="s">
        <v>1084</v>
      </c>
      <c r="C14" s="61" t="s">
        <v>1085</v>
      </c>
      <c r="D14" s="61"/>
      <c r="E14" s="62" t="s">
        <v>1119</v>
      </c>
      <c r="F14" s="63">
        <v>685000</v>
      </c>
      <c r="G14" s="64">
        <f t="shared" ref="G14:G39" si="1">$C$11*F14</f>
        <v>1370000</v>
      </c>
      <c r="H14" s="134">
        <v>45457</v>
      </c>
      <c r="I14" s="59" t="s">
        <v>1591</v>
      </c>
      <c r="J14" s="68" t="s">
        <v>1120</v>
      </c>
    </row>
    <row r="15" spans="1:10" s="44" customFormat="1" ht="31.5">
      <c r="A15" s="53">
        <f t="shared" si="0"/>
        <v>2</v>
      </c>
      <c r="B15" s="83" t="s">
        <v>1021</v>
      </c>
      <c r="C15" s="61" t="s">
        <v>232</v>
      </c>
      <c r="D15" s="61"/>
      <c r="E15" s="62" t="s">
        <v>246</v>
      </c>
      <c r="F15" s="63">
        <v>728000</v>
      </c>
      <c r="G15" s="64">
        <f t="shared" si="1"/>
        <v>1456000</v>
      </c>
      <c r="H15" s="134">
        <v>45456</v>
      </c>
      <c r="I15" s="59" t="s">
        <v>1592</v>
      </c>
      <c r="J15" s="68" t="s">
        <v>250</v>
      </c>
    </row>
    <row r="16" spans="1:10" s="44" customFormat="1" ht="15.75">
      <c r="A16" s="53">
        <f t="shared" si="0"/>
        <v>3</v>
      </c>
      <c r="B16" s="83" t="s">
        <v>1104</v>
      </c>
      <c r="C16" s="61" t="s">
        <v>1088</v>
      </c>
      <c r="D16" s="61"/>
      <c r="E16" s="62" t="s">
        <v>246</v>
      </c>
      <c r="F16" s="63">
        <v>728000</v>
      </c>
      <c r="G16" s="64">
        <f t="shared" si="1"/>
        <v>1456000</v>
      </c>
      <c r="H16" s="134">
        <v>45466</v>
      </c>
      <c r="I16" s="59" t="s">
        <v>1593</v>
      </c>
      <c r="J16" s="68" t="s">
        <v>1123</v>
      </c>
    </row>
    <row r="17" spans="1:11" s="44" customFormat="1" ht="15.75">
      <c r="A17" s="53">
        <f t="shared" si="0"/>
        <v>4</v>
      </c>
      <c r="B17" s="83" t="s">
        <v>1107</v>
      </c>
      <c r="C17" s="61" t="s">
        <v>1091</v>
      </c>
      <c r="D17" s="61"/>
      <c r="E17" s="62" t="s">
        <v>247</v>
      </c>
      <c r="F17" s="63">
        <v>728000</v>
      </c>
      <c r="G17" s="64">
        <f t="shared" si="1"/>
        <v>1456000</v>
      </c>
      <c r="H17" s="134">
        <v>45454</v>
      </c>
      <c r="I17" s="59" t="s">
        <v>1594</v>
      </c>
      <c r="J17" s="68" t="s">
        <v>1126</v>
      </c>
    </row>
    <row r="18" spans="1:11" s="44" customFormat="1" ht="15.75">
      <c r="A18" s="53">
        <f t="shared" si="0"/>
        <v>5</v>
      </c>
      <c r="B18" s="83" t="s">
        <v>1112</v>
      </c>
      <c r="C18" s="61" t="s">
        <v>1096</v>
      </c>
      <c r="D18" s="61"/>
      <c r="E18" s="62" t="s">
        <v>320</v>
      </c>
      <c r="F18" s="63">
        <v>706000</v>
      </c>
      <c r="G18" s="64">
        <f t="shared" si="1"/>
        <v>1412000</v>
      </c>
      <c r="H18" s="134">
        <v>45457</v>
      </c>
      <c r="I18" s="59" t="s">
        <v>1595</v>
      </c>
      <c r="J18" s="68" t="s">
        <v>1131</v>
      </c>
    </row>
    <row r="19" spans="1:11" s="44" customFormat="1" ht="15.75">
      <c r="A19" s="53">
        <f t="shared" si="0"/>
        <v>6</v>
      </c>
      <c r="B19" s="83" t="s">
        <v>565</v>
      </c>
      <c r="C19" s="61" t="s">
        <v>566</v>
      </c>
      <c r="D19" s="61"/>
      <c r="E19" s="62" t="s">
        <v>321</v>
      </c>
      <c r="F19" s="63">
        <v>706000</v>
      </c>
      <c r="G19" s="64">
        <f t="shared" si="1"/>
        <v>1412000</v>
      </c>
      <c r="H19" s="134">
        <v>45457</v>
      </c>
      <c r="I19" s="59" t="s">
        <v>1596</v>
      </c>
      <c r="J19" s="68" t="s">
        <v>656</v>
      </c>
    </row>
    <row r="20" spans="1:11" s="44" customFormat="1" ht="15.75">
      <c r="A20" s="53">
        <f t="shared" si="0"/>
        <v>7</v>
      </c>
      <c r="B20" s="83" t="s">
        <v>606</v>
      </c>
      <c r="C20" s="61" t="s">
        <v>567</v>
      </c>
      <c r="D20" s="61"/>
      <c r="E20" s="62" t="s">
        <v>644</v>
      </c>
      <c r="F20" s="63">
        <v>738000</v>
      </c>
      <c r="G20" s="64">
        <f t="shared" si="1"/>
        <v>1476000</v>
      </c>
      <c r="H20" s="134">
        <v>45457</v>
      </c>
      <c r="I20" s="59" t="s">
        <v>1342</v>
      </c>
      <c r="J20" s="68" t="s">
        <v>657</v>
      </c>
      <c r="K20" s="65"/>
    </row>
    <row r="21" spans="1:11" s="44" customFormat="1" ht="15.75">
      <c r="A21" s="53">
        <f t="shared" si="0"/>
        <v>8</v>
      </c>
      <c r="B21" s="83" t="s">
        <v>561</v>
      </c>
      <c r="C21" s="61" t="s">
        <v>562</v>
      </c>
      <c r="D21" s="61"/>
      <c r="E21" s="62" t="s">
        <v>100</v>
      </c>
      <c r="F21" s="63">
        <v>685000</v>
      </c>
      <c r="G21" s="64">
        <f t="shared" si="1"/>
        <v>1370000</v>
      </c>
      <c r="H21" s="134">
        <v>45457</v>
      </c>
      <c r="I21" s="59" t="s">
        <v>1597</v>
      </c>
      <c r="J21" s="68" t="s">
        <v>654</v>
      </c>
    </row>
    <row r="22" spans="1:11" s="44" customFormat="1" ht="15.75">
      <c r="A22" s="53">
        <f t="shared" si="0"/>
        <v>9</v>
      </c>
      <c r="B22" s="83" t="s">
        <v>1103</v>
      </c>
      <c r="C22" s="61" t="s">
        <v>1087</v>
      </c>
      <c r="D22" s="61"/>
      <c r="E22" s="62" t="s">
        <v>646</v>
      </c>
      <c r="F22" s="63">
        <v>685000</v>
      </c>
      <c r="G22" s="64">
        <f t="shared" si="1"/>
        <v>1370000</v>
      </c>
      <c r="H22" s="134">
        <v>45457</v>
      </c>
      <c r="I22" s="59" t="s">
        <v>1598</v>
      </c>
      <c r="J22" s="68" t="s">
        <v>1122</v>
      </c>
    </row>
    <row r="23" spans="1:11" s="44" customFormat="1" ht="15.75">
      <c r="A23" s="53">
        <f t="shared" si="0"/>
        <v>10</v>
      </c>
      <c r="B23" s="83" t="s">
        <v>1111</v>
      </c>
      <c r="C23" s="61" t="s">
        <v>1095</v>
      </c>
      <c r="D23" s="61"/>
      <c r="E23" s="62" t="s">
        <v>510</v>
      </c>
      <c r="F23" s="63">
        <v>657000</v>
      </c>
      <c r="G23" s="64">
        <f t="shared" si="1"/>
        <v>1314000</v>
      </c>
      <c r="H23" s="134">
        <v>45463</v>
      </c>
      <c r="I23" s="59" t="s">
        <v>1599</v>
      </c>
      <c r="J23" s="68" t="s">
        <v>1130</v>
      </c>
    </row>
    <row r="24" spans="1:11" s="44" customFormat="1" ht="15.75">
      <c r="A24" s="53">
        <f t="shared" si="0"/>
        <v>11</v>
      </c>
      <c r="B24" s="83" t="s">
        <v>1108</v>
      </c>
      <c r="C24" s="61" t="s">
        <v>1092</v>
      </c>
      <c r="D24" s="61"/>
      <c r="E24" s="62" t="s">
        <v>651</v>
      </c>
      <c r="F24" s="63">
        <v>657000</v>
      </c>
      <c r="G24" s="64">
        <f t="shared" si="1"/>
        <v>1314000</v>
      </c>
      <c r="H24" s="134">
        <v>45466</v>
      </c>
      <c r="I24" s="59" t="s">
        <v>1600</v>
      </c>
      <c r="J24" s="68" t="s">
        <v>1127</v>
      </c>
    </row>
    <row r="25" spans="1:11" s="44" customFormat="1" ht="15.75">
      <c r="A25" s="53">
        <f t="shared" si="0"/>
        <v>12</v>
      </c>
      <c r="B25" s="83" t="s">
        <v>1109</v>
      </c>
      <c r="C25" s="61" t="s">
        <v>1093</v>
      </c>
      <c r="D25" s="61"/>
      <c r="E25" s="62" t="s">
        <v>511</v>
      </c>
      <c r="F25" s="63">
        <v>657000</v>
      </c>
      <c r="G25" s="64">
        <f t="shared" si="1"/>
        <v>1314000</v>
      </c>
      <c r="H25" s="134">
        <v>45464</v>
      </c>
      <c r="I25" s="59" t="s">
        <v>1602</v>
      </c>
      <c r="J25" s="68" t="s">
        <v>1128</v>
      </c>
    </row>
    <row r="26" spans="1:11" s="44" customFormat="1" ht="15.75">
      <c r="A26" s="53">
        <f t="shared" si="0"/>
        <v>13</v>
      </c>
      <c r="B26" s="83" t="s">
        <v>1110</v>
      </c>
      <c r="C26" s="61" t="s">
        <v>1094</v>
      </c>
      <c r="D26" s="61"/>
      <c r="E26" s="62" t="s">
        <v>652</v>
      </c>
      <c r="F26" s="63">
        <v>657000</v>
      </c>
      <c r="G26" s="64">
        <f t="shared" si="1"/>
        <v>1314000</v>
      </c>
      <c r="H26" s="134">
        <v>45464</v>
      </c>
      <c r="I26" s="59" t="s">
        <v>1603</v>
      </c>
      <c r="J26" s="68" t="s">
        <v>1129</v>
      </c>
    </row>
    <row r="27" spans="1:11" s="98" customFormat="1" ht="15.75">
      <c r="A27" s="94">
        <f t="shared" si="0"/>
        <v>14</v>
      </c>
      <c r="B27" s="99" t="s">
        <v>1236</v>
      </c>
      <c r="C27" s="100" t="s">
        <v>1237</v>
      </c>
      <c r="D27" s="100"/>
      <c r="E27" s="101" t="s">
        <v>1043</v>
      </c>
      <c r="F27" s="63">
        <v>657000</v>
      </c>
      <c r="G27" s="64">
        <f t="shared" si="1"/>
        <v>1314000</v>
      </c>
      <c r="H27" s="135">
        <v>45453</v>
      </c>
      <c r="I27" s="59" t="s">
        <v>1604</v>
      </c>
      <c r="J27" s="102" t="s">
        <v>1238</v>
      </c>
    </row>
    <row r="28" spans="1:11" s="44" customFormat="1" ht="15.75">
      <c r="A28" s="53">
        <f t="shared" si="0"/>
        <v>15</v>
      </c>
      <c r="B28" s="83" t="s">
        <v>1102</v>
      </c>
      <c r="C28" s="61" t="s">
        <v>1086</v>
      </c>
      <c r="D28" s="61"/>
      <c r="E28" s="62" t="s">
        <v>992</v>
      </c>
      <c r="F28" s="63">
        <v>728000</v>
      </c>
      <c r="G28" s="64">
        <f t="shared" si="1"/>
        <v>1456000</v>
      </c>
      <c r="H28" s="134">
        <v>45460</v>
      </c>
      <c r="I28" s="59" t="s">
        <v>1605</v>
      </c>
      <c r="J28" s="68" t="s">
        <v>1121</v>
      </c>
    </row>
    <row r="29" spans="1:11" s="44" customFormat="1" ht="15.75">
      <c r="A29" s="53">
        <f t="shared" si="0"/>
        <v>16</v>
      </c>
      <c r="B29" s="83" t="s">
        <v>1105</v>
      </c>
      <c r="C29" s="61" t="s">
        <v>1089</v>
      </c>
      <c r="D29" s="61"/>
      <c r="E29" s="62" t="s">
        <v>177</v>
      </c>
      <c r="F29" s="63">
        <v>728000</v>
      </c>
      <c r="G29" s="64">
        <f t="shared" si="1"/>
        <v>1456000</v>
      </c>
      <c r="H29" s="134">
        <v>45465</v>
      </c>
      <c r="I29" s="59" t="s">
        <v>1606</v>
      </c>
      <c r="J29" s="68" t="s">
        <v>1124</v>
      </c>
    </row>
    <row r="30" spans="1:11" s="44" customFormat="1" ht="15.75">
      <c r="A30" s="53">
        <f t="shared" si="0"/>
        <v>17</v>
      </c>
      <c r="B30" s="83" t="s">
        <v>1106</v>
      </c>
      <c r="C30" s="61" t="s">
        <v>1090</v>
      </c>
      <c r="D30" s="61"/>
      <c r="E30" s="62" t="s">
        <v>177</v>
      </c>
      <c r="F30" s="63">
        <v>728000</v>
      </c>
      <c r="G30" s="64">
        <f t="shared" si="1"/>
        <v>1456000</v>
      </c>
      <c r="H30" s="134">
        <v>45457</v>
      </c>
      <c r="I30" s="59" t="s">
        <v>1607</v>
      </c>
      <c r="J30" s="68" t="s">
        <v>1125</v>
      </c>
    </row>
    <row r="31" spans="1:11" s="44" customFormat="1" ht="15.75">
      <c r="A31" s="53">
        <f t="shared" si="0"/>
        <v>18</v>
      </c>
      <c r="B31" s="83" t="s">
        <v>1114</v>
      </c>
      <c r="C31" s="61" t="s">
        <v>1098</v>
      </c>
      <c r="D31" s="61"/>
      <c r="E31" s="62" t="s">
        <v>248</v>
      </c>
      <c r="F31" s="63">
        <v>728000</v>
      </c>
      <c r="G31" s="64">
        <f t="shared" si="1"/>
        <v>1456000</v>
      </c>
      <c r="H31" s="134">
        <v>45454</v>
      </c>
      <c r="I31" s="59" t="s">
        <v>1608</v>
      </c>
      <c r="J31" s="68" t="s">
        <v>1133</v>
      </c>
    </row>
    <row r="32" spans="1:11" s="44" customFormat="1" ht="31.5">
      <c r="A32" s="53">
        <f t="shared" si="0"/>
        <v>19</v>
      </c>
      <c r="B32" s="83" t="s">
        <v>471</v>
      </c>
      <c r="C32" s="61" t="s">
        <v>147</v>
      </c>
      <c r="D32" s="61"/>
      <c r="E32" s="62" t="s">
        <v>181</v>
      </c>
      <c r="F32" s="63">
        <v>728000</v>
      </c>
      <c r="G32" s="64">
        <f t="shared" si="1"/>
        <v>1456000</v>
      </c>
      <c r="H32" s="134">
        <v>45456</v>
      </c>
      <c r="I32" s="59" t="s">
        <v>1609</v>
      </c>
      <c r="J32" s="68" t="s">
        <v>199</v>
      </c>
    </row>
    <row r="33" spans="1:10" s="44" customFormat="1" ht="15.75">
      <c r="A33" s="53">
        <f t="shared" si="0"/>
        <v>20</v>
      </c>
      <c r="B33" s="83" t="s">
        <v>1115</v>
      </c>
      <c r="C33" s="61" t="s">
        <v>1099</v>
      </c>
      <c r="D33" s="61"/>
      <c r="E33" s="62" t="s">
        <v>182</v>
      </c>
      <c r="F33" s="63">
        <v>728000</v>
      </c>
      <c r="G33" s="64">
        <f t="shared" si="1"/>
        <v>1456000</v>
      </c>
      <c r="H33" s="134">
        <v>45453</v>
      </c>
      <c r="I33" s="59" t="s">
        <v>1610</v>
      </c>
      <c r="J33" s="68" t="s">
        <v>1134</v>
      </c>
    </row>
    <row r="34" spans="1:10" s="44" customFormat="1" ht="15.75">
      <c r="A34" s="53">
        <f t="shared" si="0"/>
        <v>21</v>
      </c>
      <c r="B34" s="83" t="s">
        <v>1116</v>
      </c>
      <c r="C34" s="61" t="s">
        <v>166</v>
      </c>
      <c r="D34" s="61"/>
      <c r="E34" s="62" t="s">
        <v>182</v>
      </c>
      <c r="F34" s="63">
        <v>728000</v>
      </c>
      <c r="G34" s="64">
        <f t="shared" si="1"/>
        <v>1456000</v>
      </c>
      <c r="H34" s="134">
        <v>45453</v>
      </c>
      <c r="I34" s="59" t="s">
        <v>1611</v>
      </c>
      <c r="J34" s="68" t="s">
        <v>218</v>
      </c>
    </row>
    <row r="35" spans="1:10" s="44" customFormat="1" ht="15.75">
      <c r="A35" s="53">
        <f t="shared" si="0"/>
        <v>22</v>
      </c>
      <c r="B35" s="83" t="s">
        <v>1113</v>
      </c>
      <c r="C35" s="61" t="s">
        <v>1097</v>
      </c>
      <c r="D35" s="61"/>
      <c r="E35" s="62" t="s">
        <v>324</v>
      </c>
      <c r="F35" s="63">
        <v>685000</v>
      </c>
      <c r="G35" s="64">
        <f t="shared" si="1"/>
        <v>1370000</v>
      </c>
      <c r="H35" s="134">
        <v>45457</v>
      </c>
      <c r="I35" s="59" t="s">
        <v>1612</v>
      </c>
      <c r="J35" s="68" t="s">
        <v>1132</v>
      </c>
    </row>
    <row r="36" spans="1:10" s="44" customFormat="1" ht="15.75">
      <c r="A36" s="53">
        <f t="shared" si="0"/>
        <v>23</v>
      </c>
      <c r="B36" s="83" t="s">
        <v>546</v>
      </c>
      <c r="C36" s="61" t="s">
        <v>493</v>
      </c>
      <c r="D36" s="61"/>
      <c r="E36" s="62" t="s">
        <v>516</v>
      </c>
      <c r="F36" s="63">
        <v>685000</v>
      </c>
      <c r="G36" s="64">
        <f t="shared" si="1"/>
        <v>1370000</v>
      </c>
      <c r="H36" s="134">
        <v>45457</v>
      </c>
      <c r="I36" s="59" t="s">
        <v>1614</v>
      </c>
      <c r="J36" s="68" t="s">
        <v>529</v>
      </c>
    </row>
    <row r="37" spans="1:10" s="44" customFormat="1" ht="15.75">
      <c r="A37" s="53">
        <f t="shared" si="0"/>
        <v>24</v>
      </c>
      <c r="B37" s="83" t="s">
        <v>1117</v>
      </c>
      <c r="C37" s="61" t="s">
        <v>1100</v>
      </c>
      <c r="D37" s="61"/>
      <c r="E37" s="62" t="s">
        <v>328</v>
      </c>
      <c r="F37" s="63">
        <v>657000</v>
      </c>
      <c r="G37" s="64">
        <f t="shared" si="1"/>
        <v>1314000</v>
      </c>
      <c r="H37" s="134">
        <v>45459</v>
      </c>
      <c r="I37" s="59" t="s">
        <v>1615</v>
      </c>
      <c r="J37" s="68" t="s">
        <v>1135</v>
      </c>
    </row>
    <row r="38" spans="1:10" s="44" customFormat="1" ht="15.75">
      <c r="A38" s="53">
        <f t="shared" si="0"/>
        <v>25</v>
      </c>
      <c r="B38" s="83" t="s">
        <v>1118</v>
      </c>
      <c r="C38" s="61" t="s">
        <v>1101</v>
      </c>
      <c r="D38" s="61"/>
      <c r="E38" s="62" t="s">
        <v>328</v>
      </c>
      <c r="F38" s="63">
        <v>657000</v>
      </c>
      <c r="G38" s="64">
        <f t="shared" si="1"/>
        <v>1314000</v>
      </c>
      <c r="H38" s="134">
        <v>45459</v>
      </c>
      <c r="I38" s="59" t="s">
        <v>1616</v>
      </c>
      <c r="J38" s="68" t="s">
        <v>1136</v>
      </c>
    </row>
    <row r="39" spans="1:10" s="44" customFormat="1" ht="15.75">
      <c r="A39" s="53">
        <f t="shared" si="0"/>
        <v>26</v>
      </c>
      <c r="B39" s="83" t="s">
        <v>556</v>
      </c>
      <c r="C39" s="61" t="s">
        <v>504</v>
      </c>
      <c r="D39" s="61"/>
      <c r="E39" s="62" t="s">
        <v>519</v>
      </c>
      <c r="F39" s="63">
        <v>657000</v>
      </c>
      <c r="G39" s="64">
        <f t="shared" si="1"/>
        <v>1314000</v>
      </c>
      <c r="H39" s="134">
        <v>45456</v>
      </c>
      <c r="I39" s="59" t="s">
        <v>1617</v>
      </c>
      <c r="J39" s="68" t="s">
        <v>537</v>
      </c>
    </row>
    <row r="40" spans="1:10" s="44" customFormat="1" ht="14.25" customHeight="1">
      <c r="A40" s="146" t="s">
        <v>17</v>
      </c>
      <c r="B40" s="147"/>
      <c r="C40" s="147"/>
      <c r="D40" s="147"/>
      <c r="E40" s="148"/>
      <c r="F40" s="66"/>
      <c r="G40" s="67">
        <f>SUM(G14:G39)</f>
        <v>36222000</v>
      </c>
      <c r="H40" s="131"/>
      <c r="I40" s="68"/>
      <c r="J40" s="68"/>
    </row>
    <row r="41" spans="1:10" ht="6" customHeight="1">
      <c r="A41" s="5"/>
      <c r="B41" s="5"/>
      <c r="C41" s="5"/>
      <c r="D41" s="5"/>
      <c r="E41" s="5"/>
      <c r="F41" s="26"/>
      <c r="G41" s="13"/>
    </row>
    <row r="42" spans="1:10">
      <c r="A42" s="4" t="s">
        <v>18</v>
      </c>
    </row>
    <row r="43" spans="1:10">
      <c r="E43" s="150" t="s">
        <v>1239</v>
      </c>
      <c r="F43" s="150"/>
      <c r="G43" s="150"/>
      <c r="H43" s="150"/>
      <c r="I43" s="28"/>
    </row>
    <row r="44" spans="1:10">
      <c r="A44" s="154" t="s">
        <v>34</v>
      </c>
      <c r="B44" s="154"/>
      <c r="C44" s="154"/>
      <c r="D44" s="26"/>
      <c r="E44" s="154" t="s">
        <v>19</v>
      </c>
      <c r="F44" s="154"/>
      <c r="G44" s="154"/>
      <c r="H44" s="154"/>
      <c r="I44" s="26"/>
    </row>
    <row r="45" spans="1:10">
      <c r="A45" s="26"/>
      <c r="B45" s="26"/>
      <c r="D45" s="26"/>
      <c r="E45" s="4"/>
      <c r="F45" s="29"/>
      <c r="G45" s="29"/>
    </row>
    <row r="46" spans="1:10">
      <c r="A46" s="26"/>
      <c r="B46" s="26"/>
      <c r="D46" s="26"/>
      <c r="E46" s="4"/>
      <c r="F46" s="29"/>
      <c r="G46" s="29"/>
    </row>
    <row r="47" spans="1:10">
      <c r="F47" s="21"/>
      <c r="G47" s="30"/>
      <c r="I47" s="2"/>
    </row>
    <row r="48" spans="1:10">
      <c r="A48" s="154" t="s">
        <v>35</v>
      </c>
      <c r="B48" s="154"/>
      <c r="C48" s="154"/>
      <c r="D48" s="26"/>
      <c r="E48" s="159" t="s">
        <v>26</v>
      </c>
      <c r="F48" s="159"/>
      <c r="G48" s="159"/>
      <c r="H48" s="159"/>
      <c r="I48" s="26"/>
    </row>
    <row r="49" spans="1:9">
      <c r="A49" s="16" t="s">
        <v>20</v>
      </c>
      <c r="B49" s="5"/>
      <c r="C49" s="16"/>
      <c r="D49" s="5"/>
      <c r="E49" s="26"/>
      <c r="F49" s="26"/>
      <c r="G49" s="26"/>
    </row>
    <row r="50" spans="1:9">
      <c r="A50" s="2" t="s">
        <v>21</v>
      </c>
      <c r="B50" s="26"/>
      <c r="E50" s="17"/>
      <c r="F50" s="17"/>
      <c r="G50" s="2"/>
    </row>
    <row r="51" spans="1:9">
      <c r="A51" s="2" t="s">
        <v>22</v>
      </c>
      <c r="B51" s="26"/>
      <c r="E51" s="17"/>
      <c r="F51" s="17"/>
    </row>
    <row r="52" spans="1:9">
      <c r="C52" s="26" t="s">
        <v>23</v>
      </c>
      <c r="D52" s="26"/>
      <c r="G52" s="26" t="s">
        <v>24</v>
      </c>
    </row>
    <row r="53" spans="1:9">
      <c r="C53" s="26"/>
      <c r="D53" s="26"/>
      <c r="G53" s="26"/>
    </row>
    <row r="55" spans="1:9">
      <c r="C55" s="26"/>
      <c r="D55" s="26"/>
      <c r="G55" s="26"/>
    </row>
    <row r="63" spans="1:9">
      <c r="A63" s="26"/>
      <c r="E63" s="4"/>
      <c r="F63" s="4"/>
      <c r="G63" s="26"/>
      <c r="I63" s="26"/>
    </row>
    <row r="64" spans="1:9">
      <c r="A64" s="26"/>
      <c r="E64" s="4"/>
      <c r="F64" s="4"/>
      <c r="G64" s="26"/>
      <c r="I64" s="26"/>
    </row>
  </sheetData>
  <protectedRanges>
    <protectedRange sqref="B16 B14 D14 D16" name="Range3"/>
    <protectedRange sqref="E14" name="Range4"/>
    <protectedRange sqref="B15 D15" name="Range3_1"/>
    <protectedRange sqref="E15:E16" name="Range4_1"/>
    <protectedRange sqref="B17 D17" name="Range3_2"/>
    <protectedRange sqref="E17" name="Range4_2"/>
    <protectedRange sqref="D23:D25 B39 D39 B23:B25 B20:B21 D20:D21 B22 D22 D27:D29 B27:B29 D30:D31 B30:B31 D32:D34 B32:B34 D35:D38 B35:B38" name="Range3_3"/>
    <protectedRange sqref="E20:E25 E27:E39" name="Range4_3"/>
    <protectedRange sqref="D18:D19 B18:B19" name="Range3_4"/>
    <protectedRange sqref="E18:E19" name="Range4_4"/>
    <protectedRange sqref="C14:C25 C27:C39" name="Range3_1_1"/>
    <protectedRange sqref="D26 B26" name="Range3_2_1"/>
    <protectedRange sqref="E26" name="Range4_2_2"/>
    <protectedRange sqref="C26" name="Range3_1_1_1"/>
  </protectedRanges>
  <autoFilter ref="A13:I40"/>
  <sortState ref="B14:J53">
    <sortCondition ref="E14:E53"/>
  </sortState>
  <mergeCells count="13">
    <mergeCell ref="A48:C48"/>
    <mergeCell ref="E48:H48"/>
    <mergeCell ref="A2:D2"/>
    <mergeCell ref="E2:I2"/>
    <mergeCell ref="A3:D3"/>
    <mergeCell ref="E3:I3"/>
    <mergeCell ref="A5:D5"/>
    <mergeCell ref="A11:B11"/>
    <mergeCell ref="A12:H12"/>
    <mergeCell ref="A40:E40"/>
    <mergeCell ref="E43:H43"/>
    <mergeCell ref="A44:C44"/>
    <mergeCell ref="E44:H44"/>
  </mergeCells>
  <conditionalFormatting sqref="B16 B14 D14:E14 B20:B25 E20:E25 C14:C24 D20:D24 B27:E39">
    <cfRule type="expression" dxfId="39" priority="19" stopIfTrue="1">
      <formula>MAX(#REF!)&lt;4</formula>
    </cfRule>
  </conditionalFormatting>
  <conditionalFormatting sqref="B15 E15:E16">
    <cfRule type="expression" dxfId="38" priority="18" stopIfTrue="1">
      <formula>MAX(#REF!)&lt;4</formula>
    </cfRule>
  </conditionalFormatting>
  <conditionalFormatting sqref="B17 E17">
    <cfRule type="expression" dxfId="37" priority="17" stopIfTrue="1">
      <formula>MAX(#REF!)&lt;4</formula>
    </cfRule>
  </conditionalFormatting>
  <conditionalFormatting sqref="C25:D25">
    <cfRule type="expression" dxfId="36" priority="16" stopIfTrue="1">
      <formula>MAX(#REF!)&lt;4</formula>
    </cfRule>
  </conditionalFormatting>
  <conditionalFormatting sqref="B18:B19 E18:E19">
    <cfRule type="expression" dxfId="35" priority="14" stopIfTrue="1">
      <formula>MAX(#REF!)&lt;4</formula>
    </cfRule>
  </conditionalFormatting>
  <conditionalFormatting sqref="D16">
    <cfRule type="expression" dxfId="34" priority="11" stopIfTrue="1">
      <formula>MAX(#REF!)&lt;4</formula>
    </cfRule>
  </conditionalFormatting>
  <conditionalFormatting sqref="D15">
    <cfRule type="expression" dxfId="33" priority="10" stopIfTrue="1">
      <formula>MAX(#REF!)&lt;4</formula>
    </cfRule>
  </conditionalFormatting>
  <conditionalFormatting sqref="D17">
    <cfRule type="expression" dxfId="32" priority="9" stopIfTrue="1">
      <formula>MAX(#REF!)&lt;4</formula>
    </cfRule>
  </conditionalFormatting>
  <conditionalFormatting sqref="D18:D19">
    <cfRule type="expression" dxfId="31" priority="7" stopIfTrue="1">
      <formula>MAX(#REF!)&lt;4</formula>
    </cfRule>
  </conditionalFormatting>
  <conditionalFormatting sqref="B26 E26">
    <cfRule type="expression" dxfId="30" priority="2" stopIfTrue="1">
      <formula>MAX(#REF!)&lt;4</formula>
    </cfRule>
  </conditionalFormatting>
  <conditionalFormatting sqref="C26:D26">
    <cfRule type="expression" dxfId="29" priority="1" stopIfTrue="1">
      <formula>MAX(#REF!)&lt;4</formula>
    </cfRule>
  </conditionalFormatting>
  <printOptions horizontalCentered="1"/>
  <pageMargins left="0.2" right="0.2" top="0.25" bottom="0.25" header="0.05" footer="0.05"/>
  <pageSetup scale="93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4"/>
  <sheetViews>
    <sheetView topLeftCell="A24" workbookViewId="0">
      <selection activeCell="A40" sqref="A40:XFD40"/>
    </sheetView>
  </sheetViews>
  <sheetFormatPr defaultColWidth="9.140625" defaultRowHeight="15"/>
  <cols>
    <col min="1" max="1" width="5.5703125" style="4" customWidth="1"/>
    <col min="2" max="2" width="13" style="14" customWidth="1"/>
    <col min="3" max="3" width="22.5703125" style="4" customWidth="1"/>
    <col min="4" max="4" width="9" style="4" hidden="1" customWidth="1"/>
    <col min="5" max="5" width="16.85546875" style="15" customWidth="1"/>
    <col min="6" max="6" width="9.85546875" style="15" customWidth="1"/>
    <col min="7" max="7" width="12.85546875" style="4" customWidth="1"/>
    <col min="8" max="8" width="9.28515625" style="132" customWidth="1"/>
    <col min="9" max="9" width="10.5703125" style="4" customWidth="1"/>
    <col min="10" max="10" width="12.42578125" style="4" bestFit="1" customWidth="1"/>
    <col min="11" max="11" width="14.85546875" style="4" customWidth="1"/>
    <col min="12" max="12" width="14.42578125" style="4" customWidth="1"/>
    <col min="13" max="16384" width="9.140625" style="4"/>
  </cols>
  <sheetData>
    <row r="2" spans="1:12" s="2" customFormat="1" ht="14.25">
      <c r="A2" s="154" t="s">
        <v>0</v>
      </c>
      <c r="B2" s="154"/>
      <c r="C2" s="154"/>
      <c r="D2" s="154"/>
      <c r="E2" s="154" t="s">
        <v>1</v>
      </c>
      <c r="F2" s="154"/>
      <c r="G2" s="154"/>
      <c r="H2" s="154"/>
      <c r="I2" s="154"/>
    </row>
    <row r="3" spans="1:12" s="2" customFormat="1" ht="14.25">
      <c r="A3" s="154" t="s">
        <v>2</v>
      </c>
      <c r="B3" s="154"/>
      <c r="C3" s="154"/>
      <c r="D3" s="154"/>
      <c r="E3" s="161" t="s">
        <v>3</v>
      </c>
      <c r="F3" s="161"/>
      <c r="G3" s="161"/>
      <c r="H3" s="161"/>
      <c r="I3" s="161"/>
    </row>
    <row r="4" spans="1:12" s="2" customFormat="1" ht="14.25">
      <c r="A4" s="2" t="s">
        <v>4</v>
      </c>
      <c r="E4" s="36"/>
      <c r="F4" s="36"/>
      <c r="H4" s="132"/>
    </row>
    <row r="5" spans="1:12" s="2" customFormat="1" ht="14.25">
      <c r="A5" s="161" t="s">
        <v>5</v>
      </c>
      <c r="B5" s="161"/>
      <c r="C5" s="161"/>
      <c r="D5" s="161"/>
      <c r="E5" s="36"/>
      <c r="F5" s="36"/>
      <c r="H5" s="132"/>
    </row>
    <row r="6" spans="1:12" s="2" customFormat="1" ht="14.25">
      <c r="B6" s="35"/>
      <c r="E6" s="36"/>
      <c r="F6" s="36"/>
      <c r="H6" s="132"/>
    </row>
    <row r="7" spans="1:12" ht="25.5">
      <c r="A7" s="3" t="s">
        <v>31</v>
      </c>
      <c r="B7" s="3"/>
      <c r="C7" s="3"/>
      <c r="D7" s="3"/>
      <c r="E7" s="3"/>
      <c r="F7" s="3"/>
      <c r="G7" s="3"/>
      <c r="H7" s="133"/>
      <c r="I7" s="6"/>
    </row>
    <row r="8" spans="1:12">
      <c r="A8" s="35"/>
      <c r="B8" s="35"/>
      <c r="C8" s="35"/>
      <c r="D8" s="35"/>
      <c r="E8" s="35"/>
      <c r="F8" s="35"/>
      <c r="G8" s="35"/>
      <c r="I8" s="35"/>
    </row>
    <row r="9" spans="1:12">
      <c r="A9" s="2" t="s">
        <v>25</v>
      </c>
      <c r="B9" s="2" t="s">
        <v>1172</v>
      </c>
      <c r="D9" s="35"/>
      <c r="E9" s="36" t="s">
        <v>6</v>
      </c>
      <c r="F9" s="36" t="s">
        <v>36</v>
      </c>
      <c r="G9" s="35"/>
      <c r="I9" s="35"/>
    </row>
    <row r="10" spans="1:12" ht="15.75">
      <c r="A10" s="2" t="s">
        <v>7</v>
      </c>
      <c r="B10" s="2"/>
      <c r="C10" s="7" t="s">
        <v>30</v>
      </c>
      <c r="E10" s="2" t="s">
        <v>8</v>
      </c>
      <c r="F10" s="36" t="s">
        <v>32</v>
      </c>
      <c r="G10" s="35"/>
      <c r="I10" s="35"/>
    </row>
    <row r="11" spans="1:12">
      <c r="A11" s="160" t="s">
        <v>9</v>
      </c>
      <c r="B11" s="160"/>
      <c r="C11" s="36">
        <v>2</v>
      </c>
      <c r="D11" s="2" t="s">
        <v>33</v>
      </c>
      <c r="E11" s="2" t="s">
        <v>33</v>
      </c>
      <c r="F11" s="2"/>
      <c r="G11" s="2"/>
      <c r="I11" s="35"/>
    </row>
    <row r="12" spans="1:12">
      <c r="A12" s="154"/>
      <c r="B12" s="154"/>
      <c r="C12" s="154"/>
      <c r="D12" s="154"/>
      <c r="E12" s="154"/>
      <c r="F12" s="154"/>
      <c r="G12" s="154"/>
      <c r="H12" s="154"/>
    </row>
    <row r="13" spans="1:12" s="8" customFormat="1" ht="47.25">
      <c r="A13" s="84" t="s">
        <v>10</v>
      </c>
      <c r="B13" s="47" t="s">
        <v>11</v>
      </c>
      <c r="C13" s="47" t="s">
        <v>175</v>
      </c>
      <c r="D13" s="48" t="s">
        <v>12</v>
      </c>
      <c r="E13" s="49" t="s">
        <v>13</v>
      </c>
      <c r="F13" s="47" t="s">
        <v>14</v>
      </c>
      <c r="G13" s="47" t="s">
        <v>15</v>
      </c>
      <c r="H13" s="50" t="s">
        <v>16</v>
      </c>
      <c r="I13" s="51" t="s">
        <v>37</v>
      </c>
      <c r="J13" s="51" t="s">
        <v>131</v>
      </c>
      <c r="K13" s="51" t="s">
        <v>1687</v>
      </c>
    </row>
    <row r="14" spans="1:12" s="114" customFormat="1" ht="15.75">
      <c r="A14" s="94">
        <f>ROW()-13</f>
        <v>1</v>
      </c>
      <c r="B14" s="99" t="s">
        <v>1217</v>
      </c>
      <c r="C14" s="100" t="s">
        <v>1218</v>
      </c>
      <c r="D14" s="100"/>
      <c r="E14" s="101" t="s">
        <v>1219</v>
      </c>
      <c r="F14" s="116">
        <v>707000</v>
      </c>
      <c r="G14" s="112">
        <f t="shared" ref="G14:G27" si="0">$C$11*F14</f>
        <v>1414000</v>
      </c>
      <c r="H14" s="135">
        <v>45453</v>
      </c>
      <c r="I14" s="113" t="s">
        <v>1618</v>
      </c>
      <c r="J14" s="102" t="s">
        <v>1220</v>
      </c>
      <c r="K14" s="102"/>
      <c r="L14" s="123">
        <f>G16-854000</f>
        <v>622000</v>
      </c>
    </row>
    <row r="15" spans="1:12" s="9" customFormat="1" ht="15.75">
      <c r="A15" s="53">
        <f>ROW()-13</f>
        <v>2</v>
      </c>
      <c r="B15" s="83" t="s">
        <v>267</v>
      </c>
      <c r="C15" s="61" t="s">
        <v>268</v>
      </c>
      <c r="D15" s="61"/>
      <c r="E15" s="62" t="s">
        <v>376</v>
      </c>
      <c r="F15" s="63">
        <v>685000</v>
      </c>
      <c r="G15" s="64">
        <f t="shared" si="0"/>
        <v>1370000</v>
      </c>
      <c r="H15" s="134">
        <v>45458</v>
      </c>
      <c r="I15" s="59" t="s">
        <v>1619</v>
      </c>
      <c r="J15" s="68" t="s">
        <v>287</v>
      </c>
      <c r="K15" s="68"/>
    </row>
    <row r="16" spans="1:12" s="9" customFormat="1" ht="78.75">
      <c r="A16" s="53">
        <f t="shared" ref="A16:A39" si="1">ROW()-13</f>
        <v>3</v>
      </c>
      <c r="B16" s="128" t="s">
        <v>1137</v>
      </c>
      <c r="C16" s="55" t="s">
        <v>1138</v>
      </c>
      <c r="D16" s="55"/>
      <c r="E16" s="56" t="s">
        <v>1160</v>
      </c>
      <c r="F16" s="57">
        <v>738000</v>
      </c>
      <c r="G16" s="58">
        <f t="shared" si="0"/>
        <v>1476000</v>
      </c>
      <c r="H16" s="134">
        <v>45454</v>
      </c>
      <c r="I16" s="59" t="s">
        <v>1620</v>
      </c>
      <c r="J16" s="68" t="s">
        <v>1162</v>
      </c>
      <c r="K16" s="127" t="s">
        <v>1688</v>
      </c>
    </row>
    <row r="17" spans="1:11" s="9" customFormat="1" ht="78.75">
      <c r="A17" s="53">
        <f t="shared" si="1"/>
        <v>4</v>
      </c>
      <c r="B17" s="128" t="s">
        <v>1139</v>
      </c>
      <c r="C17" s="55" t="s">
        <v>1140</v>
      </c>
      <c r="D17" s="55"/>
      <c r="E17" s="56" t="s">
        <v>1160</v>
      </c>
      <c r="F17" s="57">
        <v>738000</v>
      </c>
      <c r="G17" s="58">
        <f t="shared" si="0"/>
        <v>1476000</v>
      </c>
      <c r="H17" s="134">
        <v>45454</v>
      </c>
      <c r="I17" s="59" t="s">
        <v>1621</v>
      </c>
      <c r="J17" s="68" t="s">
        <v>1163</v>
      </c>
      <c r="K17" s="127" t="s">
        <v>1688</v>
      </c>
    </row>
    <row r="18" spans="1:11" s="9" customFormat="1" ht="15.75">
      <c r="A18" s="53">
        <f t="shared" si="1"/>
        <v>5</v>
      </c>
      <c r="B18" s="83" t="s">
        <v>1141</v>
      </c>
      <c r="C18" s="61" t="s">
        <v>498</v>
      </c>
      <c r="D18" s="61"/>
      <c r="E18" s="62" t="s">
        <v>1160</v>
      </c>
      <c r="F18" s="63">
        <v>738000</v>
      </c>
      <c r="G18" s="64">
        <f t="shared" si="0"/>
        <v>1476000</v>
      </c>
      <c r="H18" s="134">
        <v>45457</v>
      </c>
      <c r="I18" s="59" t="s">
        <v>1622</v>
      </c>
      <c r="J18" s="68" t="s">
        <v>1164</v>
      </c>
      <c r="K18" s="68"/>
    </row>
    <row r="19" spans="1:11" s="9" customFormat="1" ht="94.5">
      <c r="A19" s="53">
        <f t="shared" si="1"/>
        <v>6</v>
      </c>
      <c r="B19" s="128" t="s">
        <v>386</v>
      </c>
      <c r="C19" s="55" t="s">
        <v>387</v>
      </c>
      <c r="D19" s="55"/>
      <c r="E19" s="56" t="s">
        <v>417</v>
      </c>
      <c r="F19" s="57">
        <v>738000</v>
      </c>
      <c r="G19" s="58">
        <f t="shared" si="0"/>
        <v>1476000</v>
      </c>
      <c r="H19" s="134">
        <v>45455</v>
      </c>
      <c r="I19" s="59" t="s">
        <v>1623</v>
      </c>
      <c r="J19" s="68" t="s">
        <v>426</v>
      </c>
      <c r="K19" s="125" t="s">
        <v>1689</v>
      </c>
    </row>
    <row r="20" spans="1:11" s="9" customFormat="1" ht="15.75">
      <c r="A20" s="53">
        <f t="shared" si="1"/>
        <v>7</v>
      </c>
      <c r="B20" s="83" t="s">
        <v>388</v>
      </c>
      <c r="C20" s="61" t="s">
        <v>389</v>
      </c>
      <c r="D20" s="61"/>
      <c r="E20" s="62" t="s">
        <v>417</v>
      </c>
      <c r="F20" s="63">
        <v>738000</v>
      </c>
      <c r="G20" s="64">
        <f t="shared" si="0"/>
        <v>1476000</v>
      </c>
      <c r="H20" s="134">
        <v>45464</v>
      </c>
      <c r="I20" s="59" t="s">
        <v>1624</v>
      </c>
      <c r="J20" s="68" t="s">
        <v>427</v>
      </c>
      <c r="K20" s="68"/>
    </row>
    <row r="21" spans="1:11" s="9" customFormat="1" ht="15.75">
      <c r="A21" s="53">
        <f t="shared" si="1"/>
        <v>8</v>
      </c>
      <c r="B21" s="83" t="s">
        <v>809</v>
      </c>
      <c r="C21" s="61" t="s">
        <v>810</v>
      </c>
      <c r="D21" s="61"/>
      <c r="E21" s="62" t="s">
        <v>840</v>
      </c>
      <c r="F21" s="63">
        <v>728000</v>
      </c>
      <c r="G21" s="64">
        <f t="shared" si="0"/>
        <v>1456000</v>
      </c>
      <c r="H21" s="134">
        <v>45458</v>
      </c>
      <c r="I21" s="59" t="s">
        <v>1625</v>
      </c>
      <c r="J21" s="68" t="s">
        <v>843</v>
      </c>
      <c r="K21" s="68"/>
    </row>
    <row r="22" spans="1:11" s="9" customFormat="1" ht="15.75">
      <c r="A22" s="53">
        <f t="shared" si="1"/>
        <v>9</v>
      </c>
      <c r="B22" s="83" t="s">
        <v>1149</v>
      </c>
      <c r="C22" s="61" t="s">
        <v>1142</v>
      </c>
      <c r="D22" s="61"/>
      <c r="E22" s="62" t="s">
        <v>98</v>
      </c>
      <c r="F22" s="63">
        <v>685000</v>
      </c>
      <c r="G22" s="64">
        <f t="shared" si="0"/>
        <v>1370000</v>
      </c>
      <c r="H22" s="134">
        <v>45465</v>
      </c>
      <c r="I22" s="59" t="s">
        <v>1626</v>
      </c>
      <c r="J22" s="68" t="s">
        <v>1165</v>
      </c>
      <c r="K22" s="68"/>
    </row>
    <row r="23" spans="1:11" s="9" customFormat="1" ht="15.75">
      <c r="A23" s="53">
        <f t="shared" si="1"/>
        <v>10</v>
      </c>
      <c r="B23" s="83" t="s">
        <v>774</v>
      </c>
      <c r="C23" s="61" t="s">
        <v>700</v>
      </c>
      <c r="D23" s="61"/>
      <c r="E23" s="62" t="s">
        <v>97</v>
      </c>
      <c r="F23" s="63">
        <v>685000</v>
      </c>
      <c r="G23" s="64">
        <f t="shared" si="0"/>
        <v>1370000</v>
      </c>
      <c r="H23" s="134">
        <v>45458</v>
      </c>
      <c r="I23" s="59" t="s">
        <v>1627</v>
      </c>
      <c r="J23" s="68" t="s">
        <v>740</v>
      </c>
      <c r="K23" s="68"/>
    </row>
    <row r="24" spans="1:11" s="9" customFormat="1" ht="31.5">
      <c r="A24" s="53">
        <f t="shared" si="1"/>
        <v>11</v>
      </c>
      <c r="B24" s="83" t="s">
        <v>1154</v>
      </c>
      <c r="C24" s="61" t="s">
        <v>1146</v>
      </c>
      <c r="D24" s="61"/>
      <c r="E24" s="62" t="s">
        <v>734</v>
      </c>
      <c r="F24" s="63">
        <v>657000</v>
      </c>
      <c r="G24" s="64">
        <f t="shared" si="0"/>
        <v>1314000</v>
      </c>
      <c r="H24" s="134">
        <v>45466</v>
      </c>
      <c r="I24" s="59" t="s">
        <v>1628</v>
      </c>
      <c r="J24" s="68" t="s">
        <v>1169</v>
      </c>
      <c r="K24" s="68"/>
    </row>
    <row r="25" spans="1:11" s="9" customFormat="1" ht="31.5">
      <c r="A25" s="53">
        <f t="shared" si="1"/>
        <v>12</v>
      </c>
      <c r="B25" s="83" t="s">
        <v>808</v>
      </c>
      <c r="C25" s="61" t="s">
        <v>731</v>
      </c>
      <c r="D25" s="61"/>
      <c r="E25" s="62" t="s">
        <v>734</v>
      </c>
      <c r="F25" s="63">
        <v>657000</v>
      </c>
      <c r="G25" s="64">
        <f t="shared" si="0"/>
        <v>1314000</v>
      </c>
      <c r="H25" s="134">
        <v>45457</v>
      </c>
      <c r="I25" s="59" t="s">
        <v>1629</v>
      </c>
      <c r="J25" s="68" t="s">
        <v>768</v>
      </c>
      <c r="K25" s="68"/>
    </row>
    <row r="26" spans="1:11" s="9" customFormat="1" ht="15.75">
      <c r="A26" s="53">
        <f t="shared" si="1"/>
        <v>13</v>
      </c>
      <c r="B26" s="83" t="s">
        <v>1152</v>
      </c>
      <c r="C26" s="61" t="s">
        <v>1144</v>
      </c>
      <c r="D26" s="61"/>
      <c r="E26" s="62" t="s">
        <v>511</v>
      </c>
      <c r="F26" s="63">
        <v>657000</v>
      </c>
      <c r="G26" s="64">
        <f t="shared" si="0"/>
        <v>1314000</v>
      </c>
      <c r="H26" s="134">
        <v>45460</v>
      </c>
      <c r="I26" s="59" t="s">
        <v>1630</v>
      </c>
      <c r="J26" s="68" t="s">
        <v>1167</v>
      </c>
      <c r="K26" s="68"/>
    </row>
    <row r="27" spans="1:11" s="9" customFormat="1" ht="15.75">
      <c r="A27" s="53">
        <f t="shared" si="1"/>
        <v>14</v>
      </c>
      <c r="B27" s="83" t="s">
        <v>1153</v>
      </c>
      <c r="C27" s="61" t="s">
        <v>1145</v>
      </c>
      <c r="D27" s="61"/>
      <c r="E27" s="62" t="s">
        <v>511</v>
      </c>
      <c r="F27" s="63">
        <v>657000</v>
      </c>
      <c r="G27" s="64">
        <f t="shared" si="0"/>
        <v>1314000</v>
      </c>
      <c r="H27" s="134">
        <v>45456</v>
      </c>
      <c r="I27" s="59" t="s">
        <v>1318</v>
      </c>
      <c r="J27" s="68" t="s">
        <v>1168</v>
      </c>
      <c r="K27" s="68"/>
    </row>
    <row r="28" spans="1:11" s="114" customFormat="1" ht="15.75">
      <c r="A28" s="94">
        <f t="shared" si="1"/>
        <v>15</v>
      </c>
      <c r="B28" s="124" t="s">
        <v>1684</v>
      </c>
      <c r="C28" s="125" t="s">
        <v>1685</v>
      </c>
      <c r="D28" s="125"/>
      <c r="E28" s="126" t="s">
        <v>1185</v>
      </c>
      <c r="F28" s="95">
        <v>657000</v>
      </c>
      <c r="G28" s="96">
        <f t="shared" ref="G28" si="2">$C$11*F28</f>
        <v>1314000</v>
      </c>
      <c r="H28" s="135">
        <v>45453</v>
      </c>
      <c r="I28" s="113" t="s">
        <v>1686</v>
      </c>
      <c r="J28" s="95"/>
      <c r="K28" s="95"/>
    </row>
    <row r="29" spans="1:11" s="9" customFormat="1" ht="15.75">
      <c r="A29" s="53">
        <f t="shared" si="1"/>
        <v>16</v>
      </c>
      <c r="B29" s="83" t="s">
        <v>1155</v>
      </c>
      <c r="C29" s="61" t="s">
        <v>1147</v>
      </c>
      <c r="D29" s="61"/>
      <c r="E29" s="62" t="s">
        <v>1161</v>
      </c>
      <c r="F29" s="63">
        <v>657000</v>
      </c>
      <c r="G29" s="64">
        <f t="shared" ref="G29:G39" si="3">$C$11*F29</f>
        <v>1314000</v>
      </c>
      <c r="H29" s="134">
        <v>45457</v>
      </c>
      <c r="I29" s="59" t="s">
        <v>1631</v>
      </c>
      <c r="J29" s="68" t="s">
        <v>1170</v>
      </c>
      <c r="K29" s="68"/>
    </row>
    <row r="30" spans="1:11" s="9" customFormat="1" ht="15.75">
      <c r="A30" s="53">
        <f t="shared" si="1"/>
        <v>17</v>
      </c>
      <c r="B30" s="83" t="s">
        <v>1150</v>
      </c>
      <c r="C30" s="61" t="s">
        <v>234</v>
      </c>
      <c r="D30" s="61"/>
      <c r="E30" s="62" t="s">
        <v>178</v>
      </c>
      <c r="F30" s="63">
        <v>728000</v>
      </c>
      <c r="G30" s="64">
        <f t="shared" si="3"/>
        <v>1456000</v>
      </c>
      <c r="H30" s="134">
        <v>45454</v>
      </c>
      <c r="I30" s="59" t="s">
        <v>1632</v>
      </c>
      <c r="J30" s="68" t="s">
        <v>252</v>
      </c>
      <c r="K30" s="68"/>
    </row>
    <row r="31" spans="1:11" s="9" customFormat="1" ht="15.75">
      <c r="A31" s="53">
        <f t="shared" si="1"/>
        <v>18</v>
      </c>
      <c r="B31" s="83" t="s">
        <v>830</v>
      </c>
      <c r="C31" s="61" t="s">
        <v>814</v>
      </c>
      <c r="D31" s="61"/>
      <c r="E31" s="62" t="s">
        <v>178</v>
      </c>
      <c r="F31" s="63">
        <v>728000</v>
      </c>
      <c r="G31" s="64">
        <f t="shared" si="3"/>
        <v>1456000</v>
      </c>
      <c r="H31" s="134">
        <v>45455</v>
      </c>
      <c r="I31" s="59" t="s">
        <v>1633</v>
      </c>
      <c r="J31" s="68" t="s">
        <v>847</v>
      </c>
      <c r="K31" s="68"/>
    </row>
    <row r="32" spans="1:11" s="9" customFormat="1" ht="15.75">
      <c r="A32" s="53">
        <f t="shared" si="1"/>
        <v>19</v>
      </c>
      <c r="B32" s="83" t="s">
        <v>791</v>
      </c>
      <c r="C32" s="61" t="s">
        <v>712</v>
      </c>
      <c r="D32" s="61"/>
      <c r="E32" s="62" t="s">
        <v>248</v>
      </c>
      <c r="F32" s="63">
        <v>728000</v>
      </c>
      <c r="G32" s="64">
        <f t="shared" si="3"/>
        <v>1456000</v>
      </c>
      <c r="H32" s="134">
        <v>45449</v>
      </c>
      <c r="I32" s="59" t="s">
        <v>1634</v>
      </c>
      <c r="J32" s="68" t="s">
        <v>752</v>
      </c>
      <c r="K32" s="68"/>
    </row>
    <row r="33" spans="1:11" s="9" customFormat="1" ht="15.75">
      <c r="A33" s="53">
        <f t="shared" si="1"/>
        <v>20</v>
      </c>
      <c r="B33" s="83" t="s">
        <v>1151</v>
      </c>
      <c r="C33" s="61" t="s">
        <v>1143</v>
      </c>
      <c r="D33" s="61"/>
      <c r="E33" s="62" t="s">
        <v>248</v>
      </c>
      <c r="F33" s="63">
        <v>728000</v>
      </c>
      <c r="G33" s="64">
        <f t="shared" si="3"/>
        <v>1456000</v>
      </c>
      <c r="H33" s="134">
        <v>45454</v>
      </c>
      <c r="I33" s="59" t="s">
        <v>1635</v>
      </c>
      <c r="J33" s="68" t="s">
        <v>1166</v>
      </c>
      <c r="K33" s="68"/>
    </row>
    <row r="34" spans="1:11" s="9" customFormat="1" ht="15.75">
      <c r="A34" s="53">
        <f t="shared" si="1"/>
        <v>21</v>
      </c>
      <c r="B34" s="83" t="s">
        <v>1156</v>
      </c>
      <c r="C34" s="61" t="s">
        <v>1148</v>
      </c>
      <c r="D34" s="61"/>
      <c r="E34" s="62" t="s">
        <v>248</v>
      </c>
      <c r="F34" s="63">
        <v>728000</v>
      </c>
      <c r="G34" s="64">
        <f t="shared" si="3"/>
        <v>1456000</v>
      </c>
      <c r="H34" s="134">
        <v>45454</v>
      </c>
      <c r="I34" s="59" t="s">
        <v>1636</v>
      </c>
      <c r="J34" s="68" t="s">
        <v>1171</v>
      </c>
      <c r="K34" s="68"/>
    </row>
    <row r="35" spans="1:11" s="9" customFormat="1" ht="15.75">
      <c r="A35" s="53">
        <f t="shared" si="1"/>
        <v>22</v>
      </c>
      <c r="B35" s="83" t="s">
        <v>1157</v>
      </c>
      <c r="C35" s="61" t="s">
        <v>237</v>
      </c>
      <c r="D35" s="61"/>
      <c r="E35" s="62" t="s">
        <v>182</v>
      </c>
      <c r="F35" s="63">
        <v>728000</v>
      </c>
      <c r="G35" s="64">
        <f t="shared" si="3"/>
        <v>1456000</v>
      </c>
      <c r="H35" s="134">
        <v>45454</v>
      </c>
      <c r="I35" s="59" t="s">
        <v>1637</v>
      </c>
      <c r="J35" s="68" t="s">
        <v>255</v>
      </c>
      <c r="K35" s="68"/>
    </row>
    <row r="36" spans="1:11" s="9" customFormat="1" ht="15.75">
      <c r="A36" s="53">
        <f t="shared" si="1"/>
        <v>23</v>
      </c>
      <c r="B36" s="83" t="s">
        <v>1158</v>
      </c>
      <c r="C36" s="61" t="s">
        <v>238</v>
      </c>
      <c r="D36" s="61"/>
      <c r="E36" s="62" t="s">
        <v>182</v>
      </c>
      <c r="F36" s="63">
        <v>728000</v>
      </c>
      <c r="G36" s="64">
        <f t="shared" si="3"/>
        <v>1456000</v>
      </c>
      <c r="H36" s="134">
        <v>45456</v>
      </c>
      <c r="I36" s="59" t="s">
        <v>1638</v>
      </c>
      <c r="J36" s="68" t="s">
        <v>256</v>
      </c>
      <c r="K36" s="68"/>
    </row>
    <row r="37" spans="1:11" s="9" customFormat="1" ht="15.75">
      <c r="A37" s="53">
        <f t="shared" si="1"/>
        <v>24</v>
      </c>
      <c r="B37" s="83" t="s">
        <v>1159</v>
      </c>
      <c r="C37" s="61" t="s">
        <v>239</v>
      </c>
      <c r="D37" s="61"/>
      <c r="E37" s="62" t="s">
        <v>182</v>
      </c>
      <c r="F37" s="63">
        <v>728000</v>
      </c>
      <c r="G37" s="64">
        <f t="shared" si="3"/>
        <v>1456000</v>
      </c>
      <c r="H37" s="134">
        <v>45455</v>
      </c>
      <c r="I37" s="59" t="s">
        <v>1639</v>
      </c>
      <c r="J37" s="68" t="s">
        <v>257</v>
      </c>
      <c r="K37" s="68"/>
    </row>
    <row r="38" spans="1:11" s="9" customFormat="1" ht="15.75">
      <c r="A38" s="53">
        <f t="shared" si="1"/>
        <v>25</v>
      </c>
      <c r="B38" s="83" t="s">
        <v>835</v>
      </c>
      <c r="C38" s="61" t="s">
        <v>819</v>
      </c>
      <c r="D38" s="61"/>
      <c r="E38" s="62" t="s">
        <v>518</v>
      </c>
      <c r="F38" s="63">
        <v>738000</v>
      </c>
      <c r="G38" s="64">
        <f t="shared" si="3"/>
        <v>1476000</v>
      </c>
      <c r="H38" s="134">
        <v>45458</v>
      </c>
      <c r="I38" s="59" t="s">
        <v>1640</v>
      </c>
      <c r="J38" s="68" t="s">
        <v>852</v>
      </c>
      <c r="K38" s="68"/>
    </row>
    <row r="39" spans="1:11" s="9" customFormat="1" ht="15.75">
      <c r="A39" s="53">
        <f t="shared" si="1"/>
        <v>26</v>
      </c>
      <c r="B39" s="83" t="s">
        <v>285</v>
      </c>
      <c r="C39" s="61" t="s">
        <v>277</v>
      </c>
      <c r="D39" s="61"/>
      <c r="E39" s="62" t="s">
        <v>385</v>
      </c>
      <c r="F39" s="63">
        <v>728000</v>
      </c>
      <c r="G39" s="64">
        <f t="shared" si="3"/>
        <v>1456000</v>
      </c>
      <c r="H39" s="134">
        <v>45456</v>
      </c>
      <c r="I39" s="59" t="s">
        <v>1641</v>
      </c>
      <c r="J39" s="68" t="s">
        <v>295</v>
      </c>
      <c r="K39" s="68"/>
    </row>
    <row r="40" spans="1:11" ht="14.25" customHeight="1">
      <c r="A40" s="146" t="s">
        <v>17</v>
      </c>
      <c r="B40" s="147"/>
      <c r="C40" s="147"/>
      <c r="D40" s="147"/>
      <c r="E40" s="148"/>
      <c r="F40" s="66"/>
      <c r="G40" s="105">
        <f>SUM(G14:G39)</f>
        <v>36824000</v>
      </c>
      <c r="H40" s="131"/>
      <c r="I40" s="68"/>
      <c r="J40" s="68"/>
      <c r="K40" s="68"/>
    </row>
    <row r="41" spans="1:11" ht="6" customHeight="1">
      <c r="A41" s="5"/>
      <c r="B41" s="5"/>
      <c r="C41" s="5"/>
      <c r="D41" s="5"/>
      <c r="E41" s="5"/>
      <c r="F41" s="35"/>
      <c r="G41" s="13"/>
    </row>
    <row r="42" spans="1:11">
      <c r="A42" s="4" t="s">
        <v>18</v>
      </c>
    </row>
    <row r="43" spans="1:11">
      <c r="E43" s="150" t="s">
        <v>1239</v>
      </c>
      <c r="F43" s="150"/>
      <c r="G43" s="150"/>
      <c r="H43" s="150"/>
      <c r="I43" s="37"/>
    </row>
    <row r="44" spans="1:11">
      <c r="A44" s="154" t="s">
        <v>34</v>
      </c>
      <c r="B44" s="154"/>
      <c r="C44" s="154"/>
      <c r="D44" s="35"/>
      <c r="E44" s="154" t="s">
        <v>19</v>
      </c>
      <c r="F44" s="154"/>
      <c r="G44" s="154"/>
      <c r="H44" s="154"/>
      <c r="I44" s="35"/>
    </row>
    <row r="45" spans="1:11">
      <c r="A45" s="35"/>
      <c r="B45" s="35"/>
      <c r="D45" s="35"/>
      <c r="E45" s="4"/>
      <c r="F45" s="29"/>
      <c r="G45" s="29"/>
    </row>
    <row r="46" spans="1:11">
      <c r="A46" s="35"/>
      <c r="B46" s="35"/>
      <c r="D46" s="35"/>
      <c r="E46" s="4"/>
      <c r="F46" s="29"/>
      <c r="G46" s="29"/>
    </row>
    <row r="47" spans="1:11">
      <c r="F47" s="21"/>
      <c r="G47" s="30"/>
      <c r="I47" s="2"/>
    </row>
    <row r="48" spans="1:11">
      <c r="A48" s="154" t="s">
        <v>35</v>
      </c>
      <c r="B48" s="154"/>
      <c r="C48" s="154"/>
      <c r="D48" s="35"/>
      <c r="E48" s="159" t="s">
        <v>26</v>
      </c>
      <c r="F48" s="159"/>
      <c r="G48" s="159"/>
      <c r="H48" s="159"/>
      <c r="I48" s="35"/>
    </row>
    <row r="49" spans="1:9">
      <c r="A49" s="16" t="s">
        <v>20</v>
      </c>
      <c r="B49" s="5"/>
      <c r="C49" s="16"/>
      <c r="D49" s="5"/>
      <c r="E49" s="35"/>
      <c r="F49" s="35"/>
      <c r="G49" s="35"/>
    </row>
    <row r="50" spans="1:9">
      <c r="A50" s="2" t="s">
        <v>21</v>
      </c>
      <c r="B50" s="35"/>
      <c r="E50" s="17"/>
      <c r="F50" s="17"/>
      <c r="G50" s="2"/>
    </row>
    <row r="51" spans="1:9">
      <c r="A51" s="2" t="s">
        <v>22</v>
      </c>
      <c r="B51" s="35"/>
      <c r="E51" s="17"/>
      <c r="F51" s="17"/>
    </row>
    <row r="52" spans="1:9">
      <c r="C52" s="35" t="s">
        <v>23</v>
      </c>
      <c r="D52" s="35"/>
      <c r="G52" s="35" t="s">
        <v>24</v>
      </c>
    </row>
    <row r="53" spans="1:9">
      <c r="C53" s="35"/>
      <c r="D53" s="35"/>
      <c r="G53" s="35"/>
    </row>
    <row r="55" spans="1:9">
      <c r="C55" s="35"/>
      <c r="D55" s="35"/>
      <c r="G55" s="35"/>
    </row>
    <row r="63" spans="1:9">
      <c r="A63" s="35"/>
      <c r="E63" s="4"/>
      <c r="F63" s="4"/>
      <c r="G63" s="35"/>
      <c r="I63" s="35"/>
    </row>
    <row r="64" spans="1:9">
      <c r="A64" s="35"/>
      <c r="E64" s="4"/>
      <c r="F64" s="4"/>
      <c r="G64" s="35"/>
      <c r="I64" s="35"/>
    </row>
  </sheetData>
  <protectedRanges>
    <protectedRange sqref="D35 B35" name="Range3"/>
    <protectedRange sqref="B34 D34" name="Range3_1"/>
    <protectedRange sqref="E34:E35" name="Range4_1"/>
    <protectedRange sqref="B36 D36" name="Range3_2"/>
    <protectedRange sqref="E36" name="Range4_2"/>
    <protectedRange sqref="B37 D37" name="Range3_3"/>
    <protectedRange sqref="E37" name="Range4_3"/>
    <protectedRange sqref="D38:D39 B38:B39" name="Range3_4"/>
    <protectedRange sqref="E38:E39" name="Range4_4"/>
    <protectedRange sqref="B15:D15 B24:B25 D24:D25 B27 B21:B23 D31:D33 B31:B33 D16:D20 B16:B20 D21:D23 D27 B29:B30 D29:D30" name="Range3_5"/>
    <protectedRange sqref="E14:E25 E27 E29:E33" name="Range4_5"/>
    <protectedRange sqref="C16:C25 C27 C29:C39" name="Range3_1_1_1"/>
    <protectedRange sqref="D26 B26" name="Range3_3_1"/>
    <protectedRange sqref="E26" name="Range4_3_1"/>
    <protectedRange sqref="C26" name="Range3_1_1"/>
    <protectedRange sqref="B28 D28" name="Range3_1_2"/>
    <protectedRange sqref="E28" name="Range4_1_1_1"/>
    <protectedRange sqref="C28" name="Range3_3_1_1"/>
  </protectedRanges>
  <autoFilter ref="A13:I40"/>
  <sortState ref="B14:J47">
    <sortCondition ref="E14:E47"/>
  </sortState>
  <mergeCells count="13">
    <mergeCell ref="A48:C48"/>
    <mergeCell ref="E48:H48"/>
    <mergeCell ref="A2:D2"/>
    <mergeCell ref="E2:I2"/>
    <mergeCell ref="A3:D3"/>
    <mergeCell ref="E3:I3"/>
    <mergeCell ref="A5:D5"/>
    <mergeCell ref="A11:B11"/>
    <mergeCell ref="A12:H12"/>
    <mergeCell ref="A40:E40"/>
    <mergeCell ref="E43:H43"/>
    <mergeCell ref="A44:C44"/>
    <mergeCell ref="E44:H44"/>
  </mergeCells>
  <conditionalFormatting sqref="B35 B20:E23 D29:E33 B29:B33 C29:C39">
    <cfRule type="expression" dxfId="28" priority="31" stopIfTrue="1">
      <formula>MAX(#REF!)&lt;4</formula>
    </cfRule>
  </conditionalFormatting>
  <conditionalFormatting sqref="B34 E34:E35">
    <cfRule type="expression" dxfId="27" priority="30" stopIfTrue="1">
      <formula>MAX(#REF!)&lt;4</formula>
    </cfRule>
  </conditionalFormatting>
  <conditionalFormatting sqref="B36 E36">
    <cfRule type="expression" dxfId="26" priority="29" stopIfTrue="1">
      <formula>MAX(#REF!)&lt;4</formula>
    </cfRule>
  </conditionalFormatting>
  <conditionalFormatting sqref="B16:E18 B27:E27">
    <cfRule type="expression" dxfId="25" priority="28" stopIfTrue="1">
      <formula>MAX(#REF!)&lt;4</formula>
    </cfRule>
  </conditionalFormatting>
  <conditionalFormatting sqref="B37 E37">
    <cfRule type="expression" dxfId="24" priority="27" stopIfTrue="1">
      <formula>MAX(#REF!)&lt;4</formula>
    </cfRule>
  </conditionalFormatting>
  <conditionalFormatting sqref="B38:B39 E38:E39">
    <cfRule type="expression" dxfId="23" priority="26" stopIfTrue="1">
      <formula>MAX(#REF!)&lt;4</formula>
    </cfRule>
  </conditionalFormatting>
  <conditionalFormatting sqref="B15:E15">
    <cfRule type="expression" dxfId="22" priority="23" stopIfTrue="1">
      <formula>MAX(#REF!)&lt;4</formula>
    </cfRule>
  </conditionalFormatting>
  <conditionalFormatting sqref="D35">
    <cfRule type="expression" dxfId="21" priority="22" stopIfTrue="1">
      <formula>MAX(#REF!)&lt;4</formula>
    </cfRule>
  </conditionalFormatting>
  <conditionalFormatting sqref="D34">
    <cfRule type="expression" dxfId="20" priority="21" stopIfTrue="1">
      <formula>MAX(#REF!)&lt;4</formula>
    </cfRule>
  </conditionalFormatting>
  <conditionalFormatting sqref="D36">
    <cfRule type="expression" dxfId="19" priority="20" stopIfTrue="1">
      <formula>MAX(#REF!)&lt;4</formula>
    </cfRule>
  </conditionalFormatting>
  <conditionalFormatting sqref="D37">
    <cfRule type="expression" dxfId="18" priority="19" stopIfTrue="1">
      <formula>MAX(#REF!)&lt;4</formula>
    </cfRule>
  </conditionalFormatting>
  <conditionalFormatting sqref="D38:D39">
    <cfRule type="expression" dxfId="17" priority="18" stopIfTrue="1">
      <formula>MAX(#REF!)&lt;4</formula>
    </cfRule>
  </conditionalFormatting>
  <conditionalFormatting sqref="B26 E26">
    <cfRule type="expression" dxfId="16" priority="14" stopIfTrue="1">
      <formula>MAX(#REF!)&lt;4</formula>
    </cfRule>
  </conditionalFormatting>
  <conditionalFormatting sqref="D26">
    <cfRule type="expression" dxfId="15" priority="13" stopIfTrue="1">
      <formula>MAX(#REF!)&lt;4</formula>
    </cfRule>
  </conditionalFormatting>
  <conditionalFormatting sqref="C26">
    <cfRule type="expression" dxfId="14" priority="12" stopIfTrue="1">
      <formula>MAX(#REF!)&lt;4</formula>
    </cfRule>
  </conditionalFormatting>
  <conditionalFormatting sqref="B14:D14">
    <cfRule type="expression" dxfId="13" priority="6" stopIfTrue="1">
      <formula>MAX(#REF!)&lt;4</formula>
    </cfRule>
  </conditionalFormatting>
  <conditionalFormatting sqref="B24:E25">
    <cfRule type="expression" dxfId="12" priority="5" stopIfTrue="1">
      <formula>MAX(#REF!)&lt;4</formula>
    </cfRule>
  </conditionalFormatting>
  <conditionalFormatting sqref="B19:E19">
    <cfRule type="expression" dxfId="11" priority="4" stopIfTrue="1">
      <formula>MAX(#REF!)&lt;4</formula>
    </cfRule>
  </conditionalFormatting>
  <conditionalFormatting sqref="E14">
    <cfRule type="expression" dxfId="10" priority="3" stopIfTrue="1">
      <formula>MAX(#REF!)&lt;4</formula>
    </cfRule>
  </conditionalFormatting>
  <conditionalFormatting sqref="B28 D28">
    <cfRule type="expression" dxfId="9" priority="2" stopIfTrue="1">
      <formula>MAX(#REF!)&lt;4</formula>
    </cfRule>
  </conditionalFormatting>
  <conditionalFormatting sqref="C28 E28">
    <cfRule type="expression" dxfId="8" priority="1" stopIfTrue="1">
      <formula>MAX(#REF!)&lt;4</formula>
    </cfRule>
  </conditionalFormatting>
  <printOptions horizontalCentered="1"/>
  <pageMargins left="0.2" right="0.2" top="0.25" bottom="0.25" header="0.05" footer="0.05"/>
  <pageSetup scale="8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22" workbookViewId="0">
      <selection activeCell="L33" sqref="L33"/>
    </sheetView>
  </sheetViews>
  <sheetFormatPr defaultColWidth="9.140625" defaultRowHeight="15"/>
  <cols>
    <col min="1" max="1" width="5.42578125" style="4" customWidth="1"/>
    <col min="2" max="2" width="13.28515625" style="14" customWidth="1"/>
    <col min="3" max="3" width="22.7109375" style="4" customWidth="1"/>
    <col min="4" max="4" width="11.140625" style="4" hidden="1" customWidth="1"/>
    <col min="5" max="5" width="16.85546875" style="15" customWidth="1"/>
    <col min="6" max="6" width="10" style="15" customWidth="1"/>
    <col min="7" max="7" width="12.42578125" style="4" customWidth="1"/>
    <col min="8" max="8" width="9.28515625" style="132" customWidth="1"/>
    <col min="9" max="9" width="10" style="4" customWidth="1"/>
    <col min="10" max="10" width="12.42578125" style="4" bestFit="1" customWidth="1"/>
    <col min="11" max="11" width="14.28515625" style="4" customWidth="1"/>
    <col min="12" max="16384" width="9.140625" style="4"/>
  </cols>
  <sheetData>
    <row r="2" spans="1:11" s="2" customFormat="1" ht="14.25">
      <c r="A2" s="154" t="s">
        <v>0</v>
      </c>
      <c r="B2" s="154"/>
      <c r="C2" s="154"/>
      <c r="D2" s="154"/>
      <c r="E2" s="154" t="s">
        <v>1</v>
      </c>
      <c r="F2" s="154"/>
      <c r="G2" s="154"/>
      <c r="H2" s="154"/>
      <c r="I2" s="154"/>
    </row>
    <row r="3" spans="1:11" s="2" customFormat="1" ht="14.25">
      <c r="A3" s="154" t="s">
        <v>2</v>
      </c>
      <c r="B3" s="154"/>
      <c r="C3" s="154"/>
      <c r="D3" s="154"/>
      <c r="E3" s="161" t="s">
        <v>3</v>
      </c>
      <c r="F3" s="161"/>
      <c r="G3" s="161"/>
      <c r="H3" s="161"/>
      <c r="I3" s="161"/>
    </row>
    <row r="4" spans="1:11" s="2" customFormat="1" ht="14.25">
      <c r="A4" s="2" t="s">
        <v>4</v>
      </c>
      <c r="E4" s="36"/>
      <c r="F4" s="36"/>
      <c r="H4" s="132"/>
    </row>
    <row r="5" spans="1:11" s="2" customFormat="1" ht="14.25">
      <c r="A5" s="161" t="s">
        <v>5</v>
      </c>
      <c r="B5" s="161"/>
      <c r="C5" s="161"/>
      <c r="D5" s="161"/>
      <c r="E5" s="36"/>
      <c r="F5" s="36"/>
      <c r="H5" s="132"/>
    </row>
    <row r="6" spans="1:11" s="2" customFormat="1" ht="14.25">
      <c r="B6" s="35"/>
      <c r="E6" s="36"/>
      <c r="F6" s="36"/>
      <c r="H6" s="132"/>
    </row>
    <row r="7" spans="1:11" ht="25.5">
      <c r="A7" s="3" t="s">
        <v>31</v>
      </c>
      <c r="B7" s="3"/>
      <c r="C7" s="3"/>
      <c r="D7" s="3"/>
      <c r="E7" s="3"/>
      <c r="F7" s="3"/>
      <c r="G7" s="3"/>
      <c r="H7" s="133"/>
      <c r="I7" s="6"/>
    </row>
    <row r="8" spans="1:11">
      <c r="A8" s="35"/>
      <c r="B8" s="35"/>
      <c r="C8" s="35"/>
      <c r="D8" s="35"/>
      <c r="E8" s="35"/>
      <c r="F8" s="35"/>
      <c r="G8" s="35"/>
      <c r="I8" s="35"/>
    </row>
    <row r="9" spans="1:11">
      <c r="A9" s="2" t="s">
        <v>25</v>
      </c>
      <c r="B9" s="2" t="s">
        <v>1213</v>
      </c>
      <c r="D9" s="35"/>
      <c r="E9" s="36" t="s">
        <v>6</v>
      </c>
      <c r="F9" s="36" t="s">
        <v>36</v>
      </c>
      <c r="G9" s="35"/>
      <c r="I9" s="35"/>
    </row>
    <row r="10" spans="1:11" ht="15.75">
      <c r="A10" s="2" t="s">
        <v>7</v>
      </c>
      <c r="B10" s="2"/>
      <c r="C10" s="7" t="s">
        <v>30</v>
      </c>
      <c r="E10" s="2" t="s">
        <v>8</v>
      </c>
      <c r="F10" s="36" t="s">
        <v>32</v>
      </c>
      <c r="G10" s="35"/>
      <c r="I10" s="35"/>
    </row>
    <row r="11" spans="1:11">
      <c r="A11" s="160" t="s">
        <v>9</v>
      </c>
      <c r="B11" s="160"/>
      <c r="C11" s="36">
        <v>2</v>
      </c>
      <c r="D11" s="2" t="s">
        <v>33</v>
      </c>
      <c r="E11" s="2" t="s">
        <v>33</v>
      </c>
      <c r="F11" s="2"/>
      <c r="G11" s="2"/>
      <c r="I11" s="35"/>
    </row>
    <row r="12" spans="1:11">
      <c r="A12" s="154"/>
      <c r="B12" s="154"/>
      <c r="C12" s="154"/>
      <c r="D12" s="154"/>
      <c r="E12" s="154"/>
      <c r="F12" s="154"/>
      <c r="G12" s="154"/>
      <c r="H12" s="154"/>
    </row>
    <row r="13" spans="1:11" s="8" customFormat="1" ht="47.25">
      <c r="A13" s="89" t="s">
        <v>10</v>
      </c>
      <c r="B13" s="51" t="s">
        <v>11</v>
      </c>
      <c r="C13" s="51" t="s">
        <v>175</v>
      </c>
      <c r="D13" s="51" t="s">
        <v>12</v>
      </c>
      <c r="E13" s="90" t="s">
        <v>13</v>
      </c>
      <c r="F13" s="51" t="s">
        <v>14</v>
      </c>
      <c r="G13" s="51" t="s">
        <v>15</v>
      </c>
      <c r="H13" s="141" t="s">
        <v>16</v>
      </c>
      <c r="I13" s="51" t="s">
        <v>37</v>
      </c>
      <c r="J13" s="51" t="s">
        <v>131</v>
      </c>
    </row>
    <row r="14" spans="1:11" s="98" customFormat="1" ht="15.75">
      <c r="A14" s="94">
        <f t="shared" ref="A14" si="0">ROW()-13</f>
        <v>1</v>
      </c>
      <c r="B14" s="99" t="s">
        <v>1673</v>
      </c>
      <c r="C14" s="100" t="s">
        <v>1674</v>
      </c>
      <c r="D14" s="100"/>
      <c r="E14" s="101" t="s">
        <v>417</v>
      </c>
      <c r="F14" s="116">
        <v>738000</v>
      </c>
      <c r="G14" s="96">
        <f t="shared" ref="G14" si="1">$C$11*F14</f>
        <v>1476000</v>
      </c>
      <c r="H14" s="135">
        <v>45453</v>
      </c>
      <c r="I14" s="113" t="s">
        <v>1677</v>
      </c>
      <c r="J14" s="97" t="s">
        <v>1676</v>
      </c>
    </row>
    <row r="15" spans="1:11" s="9" customFormat="1" ht="15.75">
      <c r="A15" s="53">
        <f t="shared" ref="A15:A35" si="2">ROW()-13</f>
        <v>2</v>
      </c>
      <c r="B15" s="93" t="s">
        <v>1198</v>
      </c>
      <c r="C15" s="91" t="s">
        <v>139</v>
      </c>
      <c r="D15" s="91"/>
      <c r="E15" s="81" t="s">
        <v>179</v>
      </c>
      <c r="F15" s="63">
        <v>728000</v>
      </c>
      <c r="G15" s="64">
        <f t="shared" ref="G15:G35" si="3">$C$11*F15</f>
        <v>1456000</v>
      </c>
      <c r="H15" s="134">
        <v>45448</v>
      </c>
      <c r="I15" s="59" t="s">
        <v>1642</v>
      </c>
      <c r="J15" s="68" t="s">
        <v>191</v>
      </c>
    </row>
    <row r="16" spans="1:11" s="9" customFormat="1" ht="15.75">
      <c r="A16" s="53">
        <f t="shared" si="2"/>
        <v>3</v>
      </c>
      <c r="B16" s="93" t="s">
        <v>628</v>
      </c>
      <c r="C16" s="91" t="s">
        <v>589</v>
      </c>
      <c r="D16" s="91"/>
      <c r="E16" s="81" t="s">
        <v>320</v>
      </c>
      <c r="F16" s="63">
        <v>706000</v>
      </c>
      <c r="G16" s="64">
        <f t="shared" si="3"/>
        <v>1412000</v>
      </c>
      <c r="H16" s="134">
        <v>45455</v>
      </c>
      <c r="I16" s="59" t="s">
        <v>1643</v>
      </c>
      <c r="J16" s="68" t="s">
        <v>679</v>
      </c>
      <c r="K16" s="33"/>
    </row>
    <row r="17" spans="1:10" s="9" customFormat="1" ht="15.75">
      <c r="A17" s="53">
        <f t="shared" si="2"/>
        <v>4</v>
      </c>
      <c r="B17" s="93" t="s">
        <v>945</v>
      </c>
      <c r="C17" s="91" t="s">
        <v>869</v>
      </c>
      <c r="D17" s="91"/>
      <c r="E17" s="81" t="s">
        <v>320</v>
      </c>
      <c r="F17" s="63">
        <v>706000</v>
      </c>
      <c r="G17" s="64">
        <f t="shared" si="3"/>
        <v>1412000</v>
      </c>
      <c r="H17" s="134">
        <v>45457</v>
      </c>
      <c r="I17" s="59" t="s">
        <v>1644</v>
      </c>
      <c r="J17" s="68" t="s">
        <v>908</v>
      </c>
    </row>
    <row r="18" spans="1:10" s="9" customFormat="1" ht="15.75">
      <c r="A18" s="53">
        <f t="shared" si="2"/>
        <v>5</v>
      </c>
      <c r="B18" s="93" t="s">
        <v>629</v>
      </c>
      <c r="C18" s="91" t="s">
        <v>590</v>
      </c>
      <c r="D18" s="91"/>
      <c r="E18" s="81" t="s">
        <v>321</v>
      </c>
      <c r="F18" s="63">
        <v>706000</v>
      </c>
      <c r="G18" s="64">
        <f t="shared" si="3"/>
        <v>1412000</v>
      </c>
      <c r="H18" s="134">
        <v>45455</v>
      </c>
      <c r="I18" s="59" t="s">
        <v>1645</v>
      </c>
      <c r="J18" s="68" t="s">
        <v>680</v>
      </c>
    </row>
    <row r="19" spans="1:10" s="9" customFormat="1" ht="15.75">
      <c r="A19" s="53">
        <f t="shared" si="2"/>
        <v>6</v>
      </c>
      <c r="B19" s="93" t="s">
        <v>1199</v>
      </c>
      <c r="C19" s="91" t="s">
        <v>1180</v>
      </c>
      <c r="D19" s="91"/>
      <c r="E19" s="81" t="s">
        <v>321</v>
      </c>
      <c r="F19" s="63">
        <v>706000</v>
      </c>
      <c r="G19" s="64">
        <f t="shared" si="3"/>
        <v>1412000</v>
      </c>
      <c r="H19" s="134">
        <v>45456</v>
      </c>
      <c r="I19" s="59" t="s">
        <v>1305</v>
      </c>
      <c r="J19" s="68" t="s">
        <v>1193</v>
      </c>
    </row>
    <row r="20" spans="1:10" s="9" customFormat="1" ht="15.75">
      <c r="A20" s="53">
        <f t="shared" si="2"/>
        <v>7</v>
      </c>
      <c r="B20" s="93" t="s">
        <v>1200</v>
      </c>
      <c r="C20" s="91" t="s">
        <v>1173</v>
      </c>
      <c r="D20" s="91"/>
      <c r="E20" s="81" t="s">
        <v>101</v>
      </c>
      <c r="F20" s="63">
        <v>685000</v>
      </c>
      <c r="G20" s="64">
        <f t="shared" si="3"/>
        <v>1370000</v>
      </c>
      <c r="H20" s="134">
        <v>45466</v>
      </c>
      <c r="I20" s="59" t="s">
        <v>1646</v>
      </c>
      <c r="J20" s="68" t="s">
        <v>1186</v>
      </c>
    </row>
    <row r="21" spans="1:10" s="9" customFormat="1" ht="15.75">
      <c r="A21" s="53">
        <f t="shared" si="2"/>
        <v>8</v>
      </c>
      <c r="B21" s="93" t="s">
        <v>1201</v>
      </c>
      <c r="C21" s="91" t="s">
        <v>1178</v>
      </c>
      <c r="D21" s="91"/>
      <c r="E21" s="81" t="s">
        <v>733</v>
      </c>
      <c r="F21" s="63">
        <v>657000</v>
      </c>
      <c r="G21" s="64">
        <f t="shared" si="3"/>
        <v>1314000</v>
      </c>
      <c r="H21" s="134">
        <v>45456</v>
      </c>
      <c r="I21" s="59" t="s">
        <v>1647</v>
      </c>
      <c r="J21" s="68" t="s">
        <v>1191</v>
      </c>
    </row>
    <row r="22" spans="1:10" s="9" customFormat="1" ht="31.5">
      <c r="A22" s="53">
        <f t="shared" si="2"/>
        <v>9</v>
      </c>
      <c r="B22" s="93" t="s">
        <v>1202</v>
      </c>
      <c r="C22" s="91" t="s">
        <v>1179</v>
      </c>
      <c r="D22" s="91"/>
      <c r="E22" s="81" t="s">
        <v>734</v>
      </c>
      <c r="F22" s="63">
        <v>657000</v>
      </c>
      <c r="G22" s="64">
        <f t="shared" si="3"/>
        <v>1314000</v>
      </c>
      <c r="H22" s="134">
        <v>45466</v>
      </c>
      <c r="I22" s="59" t="s">
        <v>1648</v>
      </c>
      <c r="J22" s="68" t="s">
        <v>1192</v>
      </c>
    </row>
    <row r="23" spans="1:10" s="9" customFormat="1" ht="15.75">
      <c r="A23" s="53">
        <f t="shared" si="2"/>
        <v>10</v>
      </c>
      <c r="B23" s="93" t="s">
        <v>1203</v>
      </c>
      <c r="C23" s="91" t="s">
        <v>1175</v>
      </c>
      <c r="D23" s="91"/>
      <c r="E23" s="81" t="s">
        <v>510</v>
      </c>
      <c r="F23" s="63">
        <v>657000</v>
      </c>
      <c r="G23" s="64">
        <f t="shared" si="3"/>
        <v>1314000</v>
      </c>
      <c r="H23" s="134">
        <v>45455</v>
      </c>
      <c r="I23" s="59" t="s">
        <v>1649</v>
      </c>
      <c r="J23" s="68" t="s">
        <v>1188</v>
      </c>
    </row>
    <row r="24" spans="1:10" s="9" customFormat="1" ht="31.5">
      <c r="A24" s="53">
        <f t="shared" si="2"/>
        <v>11</v>
      </c>
      <c r="B24" s="93" t="s">
        <v>1204</v>
      </c>
      <c r="C24" s="91" t="s">
        <v>1176</v>
      </c>
      <c r="D24" s="91"/>
      <c r="E24" s="81" t="s">
        <v>511</v>
      </c>
      <c r="F24" s="63">
        <v>657000</v>
      </c>
      <c r="G24" s="64">
        <f t="shared" si="3"/>
        <v>1314000</v>
      </c>
      <c r="H24" s="134">
        <v>45456</v>
      </c>
      <c r="I24" s="59" t="s">
        <v>1650</v>
      </c>
      <c r="J24" s="68" t="s">
        <v>1189</v>
      </c>
    </row>
    <row r="25" spans="1:10" s="9" customFormat="1" ht="31.5">
      <c r="A25" s="53">
        <f t="shared" si="2"/>
        <v>12</v>
      </c>
      <c r="B25" s="93" t="s">
        <v>1205</v>
      </c>
      <c r="C25" s="91" t="s">
        <v>1177</v>
      </c>
      <c r="D25" s="91"/>
      <c r="E25" s="81" t="s">
        <v>511</v>
      </c>
      <c r="F25" s="63">
        <v>657000</v>
      </c>
      <c r="G25" s="64">
        <f t="shared" si="3"/>
        <v>1314000</v>
      </c>
      <c r="H25" s="134">
        <v>45458</v>
      </c>
      <c r="I25" s="59" t="s">
        <v>1651</v>
      </c>
      <c r="J25" s="68" t="s">
        <v>1190</v>
      </c>
    </row>
    <row r="26" spans="1:10" s="9" customFormat="1" ht="15.75">
      <c r="A26" s="53">
        <f t="shared" si="2"/>
        <v>13</v>
      </c>
      <c r="B26" s="93" t="s">
        <v>1206</v>
      </c>
      <c r="C26" s="91" t="s">
        <v>1174</v>
      </c>
      <c r="D26" s="91"/>
      <c r="E26" s="81" t="s">
        <v>177</v>
      </c>
      <c r="F26" s="63">
        <v>728000</v>
      </c>
      <c r="G26" s="64">
        <f t="shared" si="3"/>
        <v>1456000</v>
      </c>
      <c r="H26" s="134">
        <v>45455</v>
      </c>
      <c r="I26" s="59" t="s">
        <v>1652</v>
      </c>
      <c r="J26" s="68" t="s">
        <v>1187</v>
      </c>
    </row>
    <row r="27" spans="1:10" s="9" customFormat="1" ht="15.75">
      <c r="A27" s="53">
        <f t="shared" si="2"/>
        <v>14</v>
      </c>
      <c r="B27" s="93" t="s">
        <v>1207</v>
      </c>
      <c r="C27" s="91" t="s">
        <v>153</v>
      </c>
      <c r="D27" s="91"/>
      <c r="E27" s="81" t="s">
        <v>181</v>
      </c>
      <c r="F27" s="63">
        <v>728000</v>
      </c>
      <c r="G27" s="64">
        <f t="shared" si="3"/>
        <v>1456000</v>
      </c>
      <c r="H27" s="134">
        <v>45455</v>
      </c>
      <c r="I27" s="59" t="s">
        <v>1653</v>
      </c>
      <c r="J27" s="68" t="s">
        <v>205</v>
      </c>
    </row>
    <row r="28" spans="1:10" s="9" customFormat="1" ht="15.75">
      <c r="A28" s="53">
        <f t="shared" si="2"/>
        <v>15</v>
      </c>
      <c r="B28" s="93" t="s">
        <v>1208</v>
      </c>
      <c r="C28" s="91" t="s">
        <v>155</v>
      </c>
      <c r="D28" s="91"/>
      <c r="E28" s="81" t="s">
        <v>181</v>
      </c>
      <c r="F28" s="63">
        <v>728000</v>
      </c>
      <c r="G28" s="64">
        <f t="shared" si="3"/>
        <v>1456000</v>
      </c>
      <c r="H28" s="134">
        <v>45455</v>
      </c>
      <c r="I28" s="59" t="s">
        <v>1654</v>
      </c>
      <c r="J28" s="68" t="s">
        <v>207</v>
      </c>
    </row>
    <row r="29" spans="1:10" s="9" customFormat="1" ht="15.75">
      <c r="A29" s="53">
        <f t="shared" si="2"/>
        <v>16</v>
      </c>
      <c r="B29" s="93" t="s">
        <v>346</v>
      </c>
      <c r="C29" s="91" t="s">
        <v>309</v>
      </c>
      <c r="D29" s="91"/>
      <c r="E29" s="81" t="s">
        <v>329</v>
      </c>
      <c r="F29" s="63">
        <v>685000</v>
      </c>
      <c r="G29" s="64">
        <f t="shared" si="3"/>
        <v>1370000</v>
      </c>
      <c r="H29" s="134">
        <v>45457</v>
      </c>
      <c r="I29" s="59" t="s">
        <v>1655</v>
      </c>
      <c r="J29" s="68" t="s">
        <v>366</v>
      </c>
    </row>
    <row r="30" spans="1:10" s="9" customFormat="1" ht="15.75">
      <c r="A30" s="53">
        <f t="shared" si="2"/>
        <v>17</v>
      </c>
      <c r="B30" s="93" t="s">
        <v>1209</v>
      </c>
      <c r="C30" s="91" t="s">
        <v>1181</v>
      </c>
      <c r="D30" s="91"/>
      <c r="E30" s="81" t="s">
        <v>648</v>
      </c>
      <c r="F30" s="63">
        <v>685000</v>
      </c>
      <c r="G30" s="64">
        <f t="shared" si="3"/>
        <v>1370000</v>
      </c>
      <c r="H30" s="134">
        <v>45456</v>
      </c>
      <c r="I30" s="59" t="s">
        <v>1656</v>
      </c>
      <c r="J30" s="68" t="s">
        <v>1194</v>
      </c>
    </row>
    <row r="31" spans="1:10" s="9" customFormat="1" ht="15.75">
      <c r="A31" s="53">
        <f t="shared" si="2"/>
        <v>18</v>
      </c>
      <c r="B31" s="93" t="s">
        <v>949</v>
      </c>
      <c r="C31" s="91" t="s">
        <v>873</v>
      </c>
      <c r="D31" s="91"/>
      <c r="E31" s="81" t="s">
        <v>648</v>
      </c>
      <c r="F31" s="63">
        <v>685000</v>
      </c>
      <c r="G31" s="64">
        <f t="shared" si="3"/>
        <v>1370000</v>
      </c>
      <c r="H31" s="134">
        <v>45458</v>
      </c>
      <c r="I31" s="59" t="s">
        <v>1657</v>
      </c>
      <c r="J31" s="68" t="s">
        <v>912</v>
      </c>
    </row>
    <row r="32" spans="1:10" s="9" customFormat="1" ht="15.75">
      <c r="A32" s="53">
        <f t="shared" si="2"/>
        <v>19</v>
      </c>
      <c r="B32" s="93" t="s">
        <v>1210</v>
      </c>
      <c r="C32" s="91" t="s">
        <v>1182</v>
      </c>
      <c r="D32" s="91"/>
      <c r="E32" s="81" t="s">
        <v>648</v>
      </c>
      <c r="F32" s="63">
        <v>685000</v>
      </c>
      <c r="G32" s="64">
        <f t="shared" si="3"/>
        <v>1370000</v>
      </c>
      <c r="H32" s="134">
        <v>45456</v>
      </c>
      <c r="I32" s="59" t="s">
        <v>1658</v>
      </c>
      <c r="J32" s="68" t="s">
        <v>1195</v>
      </c>
    </row>
    <row r="33" spans="1:10" s="9" customFormat="1" ht="15.75">
      <c r="A33" s="53">
        <f t="shared" si="2"/>
        <v>20</v>
      </c>
      <c r="B33" s="93" t="s">
        <v>1211</v>
      </c>
      <c r="C33" s="91" t="s">
        <v>1183</v>
      </c>
      <c r="D33" s="91"/>
      <c r="E33" s="81" t="s">
        <v>648</v>
      </c>
      <c r="F33" s="63">
        <v>685000</v>
      </c>
      <c r="G33" s="64">
        <f t="shared" si="3"/>
        <v>1370000</v>
      </c>
      <c r="H33" s="134">
        <v>45457</v>
      </c>
      <c r="I33" s="59" t="s">
        <v>1659</v>
      </c>
      <c r="J33" s="68" t="s">
        <v>1196</v>
      </c>
    </row>
    <row r="34" spans="1:10" s="9" customFormat="1" ht="15.75">
      <c r="A34" s="53">
        <f t="shared" si="2"/>
        <v>21</v>
      </c>
      <c r="B34" s="93" t="s">
        <v>1212</v>
      </c>
      <c r="C34" s="91" t="s">
        <v>1184</v>
      </c>
      <c r="D34" s="91"/>
      <c r="E34" s="81" t="s">
        <v>380</v>
      </c>
      <c r="F34" s="63">
        <v>728000</v>
      </c>
      <c r="G34" s="64">
        <f t="shared" si="3"/>
        <v>1456000</v>
      </c>
      <c r="H34" s="134">
        <v>45464</v>
      </c>
      <c r="I34" s="59" t="s">
        <v>1660</v>
      </c>
      <c r="J34" s="68" t="s">
        <v>1197</v>
      </c>
    </row>
    <row r="35" spans="1:10" s="9" customFormat="1" ht="15.75">
      <c r="A35" s="53">
        <f t="shared" si="2"/>
        <v>22</v>
      </c>
      <c r="B35" s="93" t="s">
        <v>282</v>
      </c>
      <c r="C35" s="91" t="s">
        <v>274</v>
      </c>
      <c r="D35" s="91"/>
      <c r="E35" s="81" t="s">
        <v>380</v>
      </c>
      <c r="F35" s="63">
        <v>728000</v>
      </c>
      <c r="G35" s="64">
        <f t="shared" si="3"/>
        <v>1456000</v>
      </c>
      <c r="H35" s="134">
        <v>45461</v>
      </c>
      <c r="I35" s="59" t="s">
        <v>1661</v>
      </c>
      <c r="J35" s="68" t="s">
        <v>292</v>
      </c>
    </row>
    <row r="36" spans="1:10" s="44" customFormat="1" ht="15.75">
      <c r="A36" s="53">
        <f>ROW()-13</f>
        <v>23</v>
      </c>
      <c r="B36" s="83" t="s">
        <v>542</v>
      </c>
      <c r="C36" s="61" t="s">
        <v>489</v>
      </c>
      <c r="D36" s="61"/>
      <c r="E36" s="62" t="s">
        <v>514</v>
      </c>
      <c r="F36" s="63">
        <v>685000</v>
      </c>
      <c r="G36" s="64">
        <f>XSTK_L2!$C$11*F36</f>
        <v>1370000</v>
      </c>
      <c r="H36" s="134">
        <v>45455</v>
      </c>
      <c r="I36" s="59" t="s">
        <v>1613</v>
      </c>
      <c r="J36" s="68" t="s">
        <v>525</v>
      </c>
    </row>
    <row r="37" spans="1:10" ht="14.25" customHeight="1">
      <c r="A37" s="163" t="s">
        <v>17</v>
      </c>
      <c r="B37" s="163"/>
      <c r="C37" s="163"/>
      <c r="D37" s="163"/>
      <c r="E37" s="163"/>
      <c r="F37" s="92"/>
      <c r="G37" s="106">
        <f>SUM(G14:G36)</f>
        <v>32020000</v>
      </c>
      <c r="H37" s="134"/>
      <c r="I37" s="68"/>
      <c r="J37" s="68"/>
    </row>
    <row r="38" spans="1:10" ht="6" customHeight="1">
      <c r="A38" s="88"/>
      <c r="B38" s="88"/>
      <c r="C38" s="88"/>
      <c r="D38" s="88"/>
      <c r="E38" s="88"/>
      <c r="F38" s="35"/>
      <c r="G38" s="13"/>
    </row>
    <row r="39" spans="1:10">
      <c r="A39" s="4" t="s">
        <v>18</v>
      </c>
    </row>
    <row r="40" spans="1:10">
      <c r="E40" s="150" t="s">
        <v>1239</v>
      </c>
      <c r="F40" s="150"/>
      <c r="G40" s="150"/>
      <c r="H40" s="150"/>
      <c r="I40" s="37"/>
    </row>
    <row r="41" spans="1:10">
      <c r="A41" s="154" t="s">
        <v>34</v>
      </c>
      <c r="B41" s="154"/>
      <c r="C41" s="154"/>
      <c r="D41" s="35"/>
      <c r="E41" s="154" t="s">
        <v>19</v>
      </c>
      <c r="F41" s="154"/>
      <c r="G41" s="154"/>
      <c r="H41" s="154"/>
      <c r="I41" s="35"/>
    </row>
    <row r="42" spans="1:10">
      <c r="A42" s="35"/>
      <c r="B42" s="35"/>
      <c r="D42" s="35"/>
      <c r="E42" s="4"/>
      <c r="F42" s="29"/>
      <c r="G42" s="29"/>
    </row>
    <row r="43" spans="1:10">
      <c r="A43" s="35"/>
      <c r="B43" s="35"/>
      <c r="D43" s="35"/>
      <c r="E43" s="4"/>
      <c r="F43" s="29"/>
      <c r="G43" s="29"/>
    </row>
    <row r="44" spans="1:10">
      <c r="F44" s="21"/>
      <c r="G44" s="30"/>
      <c r="I44" s="2"/>
    </row>
    <row r="45" spans="1:10">
      <c r="A45" s="154" t="s">
        <v>35</v>
      </c>
      <c r="B45" s="154"/>
      <c r="C45" s="154"/>
      <c r="D45" s="35"/>
      <c r="E45" s="159" t="s">
        <v>26</v>
      </c>
      <c r="F45" s="159"/>
      <c r="G45" s="159"/>
      <c r="H45" s="159"/>
      <c r="I45" s="35"/>
    </row>
    <row r="46" spans="1:10">
      <c r="A46" s="16" t="s">
        <v>20</v>
      </c>
      <c r="B46" s="5"/>
      <c r="C46" s="16"/>
      <c r="D46" s="5"/>
      <c r="E46" s="35"/>
      <c r="F46" s="35"/>
      <c r="G46" s="35"/>
    </row>
    <row r="47" spans="1:10">
      <c r="A47" s="2" t="s">
        <v>21</v>
      </c>
      <c r="B47" s="35"/>
      <c r="E47" s="17"/>
      <c r="F47" s="17"/>
      <c r="G47" s="2"/>
    </row>
    <row r="48" spans="1:10">
      <c r="A48" s="2" t="s">
        <v>22</v>
      </c>
      <c r="B48" s="35"/>
      <c r="E48" s="17"/>
      <c r="F48" s="17"/>
    </row>
    <row r="49" spans="1:9">
      <c r="C49" s="35" t="s">
        <v>23</v>
      </c>
      <c r="D49" s="35"/>
      <c r="G49" s="35" t="s">
        <v>24</v>
      </c>
    </row>
    <row r="50" spans="1:9">
      <c r="C50" s="35"/>
      <c r="D50" s="35"/>
      <c r="G50" s="35"/>
    </row>
    <row r="52" spans="1:9">
      <c r="C52" s="35"/>
      <c r="D52" s="35"/>
      <c r="G52" s="35"/>
    </row>
    <row r="60" spans="1:9">
      <c r="A60" s="35"/>
      <c r="E60" s="4"/>
      <c r="F60" s="4"/>
      <c r="G60" s="35"/>
      <c r="I60" s="35"/>
    </row>
    <row r="61" spans="1:9">
      <c r="A61" s="35"/>
      <c r="E61" s="4"/>
      <c r="F61" s="4"/>
      <c r="G61" s="35"/>
      <c r="I61" s="35"/>
    </row>
  </sheetData>
  <protectedRanges>
    <protectedRange sqref="D15:D16 B15:B16" name="Range3"/>
    <protectedRange sqref="E15:E16" name="Range4"/>
    <protectedRange sqref="B17:B35 D17:D35" name="Range3_3"/>
    <protectedRange sqref="E17:E35" name="Range4_3"/>
    <protectedRange sqref="C15:C35" name="Range3_1_1_1"/>
    <protectedRange sqref="B14:D14" name="Range3_1"/>
    <protectedRange sqref="E14" name="Range4_5_1"/>
    <protectedRange sqref="D36 B36" name="Range3_3_1"/>
    <protectedRange sqref="E36" name="Range4_3_1"/>
    <protectedRange sqref="C36" name="Range3_1_1"/>
  </protectedRanges>
  <autoFilter ref="A13:I37"/>
  <sortState ref="B14:J57">
    <sortCondition ref="E14:E57"/>
  </sortState>
  <mergeCells count="13">
    <mergeCell ref="A45:C45"/>
    <mergeCell ref="E45:H45"/>
    <mergeCell ref="A2:D2"/>
    <mergeCell ref="E2:I2"/>
    <mergeCell ref="A3:D3"/>
    <mergeCell ref="E3:I3"/>
    <mergeCell ref="A5:D5"/>
    <mergeCell ref="A11:B11"/>
    <mergeCell ref="A12:H12"/>
    <mergeCell ref="A37:E37"/>
    <mergeCell ref="E40:H40"/>
    <mergeCell ref="A41:C41"/>
    <mergeCell ref="E41:H41"/>
  </mergeCells>
  <conditionalFormatting sqref="B15:B16 E15:E16 C15:C17 B18:E35">
    <cfRule type="expression" dxfId="7" priority="22" stopIfTrue="1">
      <formula>MAX(#REF!)&lt;4</formula>
    </cfRule>
  </conditionalFormatting>
  <conditionalFormatting sqref="B17 E17">
    <cfRule type="expression" dxfId="6" priority="18" stopIfTrue="1">
      <formula>MAX(#REF!)&lt;4</formula>
    </cfRule>
  </conditionalFormatting>
  <conditionalFormatting sqref="D15:D16">
    <cfRule type="expression" dxfId="5" priority="14" stopIfTrue="1">
      <formula>MAX(#REF!)&lt;4</formula>
    </cfRule>
  </conditionalFormatting>
  <conditionalFormatting sqref="D17">
    <cfRule type="expression" dxfId="4" priority="11" stopIfTrue="1">
      <formula>MAX(#REF!)&lt;4</formula>
    </cfRule>
  </conditionalFormatting>
  <conditionalFormatting sqref="B14:C14">
    <cfRule type="expression" dxfId="3" priority="4" stopIfTrue="1">
      <formula>MAX(#REF!)&lt;4</formula>
    </cfRule>
  </conditionalFormatting>
  <conditionalFormatting sqref="D14:E14">
    <cfRule type="expression" dxfId="2" priority="3" stopIfTrue="1">
      <formula>MAX(#REF!)&lt;4</formula>
    </cfRule>
  </conditionalFormatting>
  <conditionalFormatting sqref="B36 E36">
    <cfRule type="expression" dxfId="1" priority="2" stopIfTrue="1">
      <formula>MAX(#REF!)&lt;4</formula>
    </cfRule>
  </conditionalFormatting>
  <conditionalFormatting sqref="C36:D36">
    <cfRule type="expression" dxfId="0" priority="1" stopIfTrue="1">
      <formula>MAX(#REF!)&lt;4</formula>
    </cfRule>
  </conditionalFormatting>
  <printOptions horizontalCentered="1"/>
  <pageMargins left="0.2" right="0.2" top="0.25" bottom="0.25" header="0.05" footer="0.05"/>
  <pageSetup scale="9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2"/>
  <sheetViews>
    <sheetView topLeftCell="A19" workbookViewId="0">
      <selection activeCell="G49" sqref="G49"/>
    </sheetView>
  </sheetViews>
  <sheetFormatPr defaultColWidth="9.140625" defaultRowHeight="15.75"/>
  <cols>
    <col min="1" max="1" width="5.42578125" style="72" customWidth="1"/>
    <col min="2" max="2" width="13" style="73" customWidth="1"/>
    <col min="3" max="3" width="26.140625" style="44" customWidth="1"/>
    <col min="4" max="4" width="13.85546875" style="44" hidden="1" customWidth="1"/>
    <col min="5" max="5" width="16.85546875" style="74" customWidth="1"/>
    <col min="6" max="6" width="10.42578125" style="74" customWidth="1"/>
    <col min="7" max="7" width="13.28515625" style="44" customWidth="1"/>
    <col min="8" max="8" width="9.85546875" style="132" customWidth="1"/>
    <col min="9" max="9" width="10.5703125" style="44" customWidth="1"/>
    <col min="10" max="10" width="13" style="44" customWidth="1"/>
    <col min="11" max="11" width="12.5703125" style="44" customWidth="1"/>
    <col min="12" max="16384" width="9.140625" style="44"/>
  </cols>
  <sheetData>
    <row r="2" spans="1:10" s="41" customFormat="1">
      <c r="A2" s="144" t="s">
        <v>0</v>
      </c>
      <c r="B2" s="144"/>
      <c r="C2" s="144"/>
      <c r="D2" s="144"/>
      <c r="E2" s="144" t="s">
        <v>1</v>
      </c>
      <c r="F2" s="144"/>
      <c r="G2" s="144"/>
      <c r="H2" s="145"/>
      <c r="I2" s="144"/>
    </row>
    <row r="3" spans="1:10" s="41" customFormat="1">
      <c r="A3" s="144" t="s">
        <v>2</v>
      </c>
      <c r="B3" s="144"/>
      <c r="C3" s="144"/>
      <c r="D3" s="144"/>
      <c r="E3" s="152" t="s">
        <v>3</v>
      </c>
      <c r="F3" s="152"/>
      <c r="G3" s="152"/>
      <c r="H3" s="153"/>
      <c r="I3" s="152"/>
    </row>
    <row r="4" spans="1:10" s="41" customFormat="1">
      <c r="A4" s="42" t="s">
        <v>4</v>
      </c>
      <c r="E4" s="7"/>
      <c r="F4" s="7"/>
      <c r="H4" s="132"/>
    </row>
    <row r="5" spans="1:10" s="41" customFormat="1">
      <c r="A5" s="152" t="s">
        <v>5</v>
      </c>
      <c r="B5" s="152"/>
      <c r="C5" s="152"/>
      <c r="D5" s="152"/>
      <c r="E5" s="7"/>
      <c r="F5" s="7"/>
      <c r="H5" s="132"/>
    </row>
    <row r="6" spans="1:10" s="41" customFormat="1">
      <c r="A6" s="42"/>
      <c r="B6" s="43"/>
      <c r="E6" s="7"/>
      <c r="F6" s="7"/>
      <c r="H6" s="132"/>
    </row>
    <row r="7" spans="1:10" s="104" customFormat="1" ht="26.25">
      <c r="A7" s="18" t="s">
        <v>31</v>
      </c>
      <c r="B7" s="3"/>
      <c r="C7" s="3"/>
      <c r="D7" s="3"/>
      <c r="E7" s="3"/>
      <c r="F7" s="3"/>
      <c r="G7" s="3"/>
      <c r="H7" s="133"/>
      <c r="I7" s="103"/>
    </row>
    <row r="8" spans="1:10">
      <c r="A8" s="45"/>
      <c r="B8" s="43"/>
      <c r="C8" s="43"/>
      <c r="D8" s="43"/>
      <c r="E8" s="43"/>
      <c r="F8" s="43"/>
      <c r="G8" s="43"/>
      <c r="I8" s="43"/>
    </row>
    <row r="9" spans="1:10">
      <c r="A9" s="42" t="s">
        <v>25</v>
      </c>
      <c r="B9" s="41" t="s">
        <v>228</v>
      </c>
      <c r="D9" s="43"/>
      <c r="E9" s="7" t="s">
        <v>6</v>
      </c>
      <c r="F9" s="7" t="s">
        <v>36</v>
      </c>
      <c r="G9" s="43"/>
      <c r="I9" s="43"/>
    </row>
    <row r="10" spans="1:10">
      <c r="A10" s="42" t="s">
        <v>7</v>
      </c>
      <c r="B10" s="41"/>
      <c r="C10" s="7" t="s">
        <v>40</v>
      </c>
      <c r="E10" s="41" t="s">
        <v>8</v>
      </c>
      <c r="F10" s="7" t="s">
        <v>32</v>
      </c>
      <c r="G10" s="43"/>
      <c r="I10" s="43"/>
    </row>
    <row r="11" spans="1:10">
      <c r="A11" s="151" t="s">
        <v>9</v>
      </c>
      <c r="B11" s="151"/>
      <c r="C11" s="7">
        <v>2</v>
      </c>
      <c r="D11" s="41" t="s">
        <v>33</v>
      </c>
      <c r="E11" s="2" t="s">
        <v>33</v>
      </c>
      <c r="F11" s="41"/>
      <c r="G11" s="41"/>
      <c r="I11" s="43"/>
    </row>
    <row r="12" spans="1:10">
      <c r="A12" s="144"/>
      <c r="B12" s="144"/>
      <c r="C12" s="144"/>
      <c r="D12" s="144"/>
      <c r="E12" s="144"/>
      <c r="F12" s="144"/>
      <c r="G12" s="144"/>
      <c r="H12" s="145"/>
    </row>
    <row r="13" spans="1:10" s="52" customFormat="1" ht="31.5">
      <c r="A13" s="46" t="s">
        <v>10</v>
      </c>
      <c r="B13" s="47" t="s">
        <v>11</v>
      </c>
      <c r="C13" s="47" t="s">
        <v>175</v>
      </c>
      <c r="D13" s="48" t="s">
        <v>12</v>
      </c>
      <c r="E13" s="49" t="s">
        <v>13</v>
      </c>
      <c r="F13" s="47" t="s">
        <v>14</v>
      </c>
      <c r="G13" s="47" t="s">
        <v>15</v>
      </c>
      <c r="H13" s="47" t="s">
        <v>16</v>
      </c>
      <c r="I13" s="51" t="s">
        <v>37</v>
      </c>
      <c r="J13" s="51" t="s">
        <v>131</v>
      </c>
    </row>
    <row r="14" spans="1:10">
      <c r="A14" s="53">
        <f t="shared" ref="A14:A47" si="0">ROW()-13</f>
        <v>1</v>
      </c>
      <c r="B14" s="54" t="s">
        <v>174</v>
      </c>
      <c r="C14" s="55" t="s">
        <v>132</v>
      </c>
      <c r="D14" s="55"/>
      <c r="E14" s="56" t="s">
        <v>176</v>
      </c>
      <c r="F14" s="57">
        <v>728000</v>
      </c>
      <c r="G14" s="58">
        <f t="shared" ref="G14:G47" si="1">$C$11*F14</f>
        <v>1456000</v>
      </c>
      <c r="H14" s="134">
        <v>45460</v>
      </c>
      <c r="I14" s="59" t="s">
        <v>1256</v>
      </c>
      <c r="J14" s="59" t="s">
        <v>184</v>
      </c>
    </row>
    <row r="15" spans="1:10">
      <c r="A15" s="53">
        <f t="shared" si="0"/>
        <v>2</v>
      </c>
      <c r="B15" s="60">
        <v>1050080174</v>
      </c>
      <c r="C15" s="61" t="s">
        <v>135</v>
      </c>
      <c r="D15" s="61"/>
      <c r="E15" s="62" t="s">
        <v>179</v>
      </c>
      <c r="F15" s="57">
        <v>728000</v>
      </c>
      <c r="G15" s="58">
        <f t="shared" si="1"/>
        <v>1456000</v>
      </c>
      <c r="H15" s="134">
        <v>45455</v>
      </c>
      <c r="I15" s="59" t="s">
        <v>1257</v>
      </c>
      <c r="J15" s="81" t="s">
        <v>187</v>
      </c>
    </row>
    <row r="16" spans="1:10">
      <c r="A16" s="53">
        <f t="shared" si="0"/>
        <v>3</v>
      </c>
      <c r="B16" s="60">
        <v>1050080178</v>
      </c>
      <c r="C16" s="61" t="s">
        <v>136</v>
      </c>
      <c r="D16" s="61"/>
      <c r="E16" s="62" t="s">
        <v>179</v>
      </c>
      <c r="F16" s="57">
        <v>728000</v>
      </c>
      <c r="G16" s="58">
        <f t="shared" si="1"/>
        <v>1456000</v>
      </c>
      <c r="H16" s="134">
        <v>45453</v>
      </c>
      <c r="I16" s="59" t="s">
        <v>1258</v>
      </c>
      <c r="J16" s="130" t="s">
        <v>188</v>
      </c>
    </row>
    <row r="17" spans="1:11">
      <c r="A17" s="53">
        <f t="shared" si="0"/>
        <v>4</v>
      </c>
      <c r="B17" s="60">
        <v>1050080276</v>
      </c>
      <c r="C17" s="61" t="s">
        <v>139</v>
      </c>
      <c r="D17" s="61"/>
      <c r="E17" s="62" t="s">
        <v>179</v>
      </c>
      <c r="F17" s="57">
        <v>728000</v>
      </c>
      <c r="G17" s="58">
        <f t="shared" si="1"/>
        <v>1456000</v>
      </c>
      <c r="H17" s="134">
        <v>45448</v>
      </c>
      <c r="I17" s="59" t="s">
        <v>1259</v>
      </c>
      <c r="J17" s="81" t="s">
        <v>191</v>
      </c>
    </row>
    <row r="18" spans="1:11">
      <c r="A18" s="53">
        <f t="shared" si="0"/>
        <v>5</v>
      </c>
      <c r="B18" s="54">
        <v>1050080172</v>
      </c>
      <c r="C18" s="55" t="s">
        <v>134</v>
      </c>
      <c r="D18" s="55"/>
      <c r="E18" s="56" t="s">
        <v>178</v>
      </c>
      <c r="F18" s="57">
        <v>728000</v>
      </c>
      <c r="G18" s="58">
        <f t="shared" si="1"/>
        <v>1456000</v>
      </c>
      <c r="H18" s="134">
        <v>45459</v>
      </c>
      <c r="I18" s="59" t="s">
        <v>1260</v>
      </c>
      <c r="J18" s="59" t="s">
        <v>186</v>
      </c>
    </row>
    <row r="19" spans="1:11">
      <c r="A19" s="53">
        <f t="shared" si="0"/>
        <v>6</v>
      </c>
      <c r="B19" s="60">
        <v>1050080186</v>
      </c>
      <c r="C19" s="61" t="s">
        <v>137</v>
      </c>
      <c r="D19" s="61"/>
      <c r="E19" s="62" t="s">
        <v>178</v>
      </c>
      <c r="F19" s="57">
        <v>728000</v>
      </c>
      <c r="G19" s="58">
        <f t="shared" si="1"/>
        <v>1456000</v>
      </c>
      <c r="H19" s="134">
        <v>45456</v>
      </c>
      <c r="I19" s="59" t="s">
        <v>1261</v>
      </c>
      <c r="J19" s="81" t="s">
        <v>189</v>
      </c>
    </row>
    <row r="20" spans="1:11">
      <c r="A20" s="53">
        <f t="shared" si="0"/>
        <v>7</v>
      </c>
      <c r="B20" s="60">
        <v>1050080240</v>
      </c>
      <c r="C20" s="61" t="s">
        <v>138</v>
      </c>
      <c r="D20" s="61"/>
      <c r="E20" s="62" t="s">
        <v>178</v>
      </c>
      <c r="F20" s="57">
        <v>728000</v>
      </c>
      <c r="G20" s="58">
        <f t="shared" si="1"/>
        <v>1456000</v>
      </c>
      <c r="H20" s="134">
        <v>45452</v>
      </c>
      <c r="I20" s="59" t="s">
        <v>1262</v>
      </c>
      <c r="J20" s="81" t="s">
        <v>190</v>
      </c>
    </row>
    <row r="21" spans="1:11">
      <c r="A21" s="53">
        <f t="shared" si="0"/>
        <v>8</v>
      </c>
      <c r="B21" s="54">
        <v>1050080001</v>
      </c>
      <c r="C21" s="55" t="s">
        <v>133</v>
      </c>
      <c r="D21" s="55"/>
      <c r="E21" s="56" t="s">
        <v>177</v>
      </c>
      <c r="F21" s="57">
        <v>728000</v>
      </c>
      <c r="G21" s="58">
        <f t="shared" si="1"/>
        <v>1456000</v>
      </c>
      <c r="H21" s="134">
        <v>45460</v>
      </c>
      <c r="I21" s="59" t="s">
        <v>1263</v>
      </c>
      <c r="J21" s="59" t="s">
        <v>185</v>
      </c>
      <c r="K21" s="65"/>
    </row>
    <row r="22" spans="1:11">
      <c r="A22" s="53">
        <f t="shared" si="0"/>
        <v>9</v>
      </c>
      <c r="B22" s="60">
        <v>1150080044</v>
      </c>
      <c r="C22" s="61" t="s">
        <v>145</v>
      </c>
      <c r="D22" s="61"/>
      <c r="E22" s="62" t="s">
        <v>181</v>
      </c>
      <c r="F22" s="57">
        <v>728000</v>
      </c>
      <c r="G22" s="58">
        <f t="shared" si="1"/>
        <v>1456000</v>
      </c>
      <c r="H22" s="134">
        <v>45453</v>
      </c>
      <c r="I22" s="59" t="s">
        <v>1264</v>
      </c>
      <c r="J22" s="81" t="s">
        <v>197</v>
      </c>
    </row>
    <row r="23" spans="1:11">
      <c r="A23" s="53">
        <f t="shared" si="0"/>
        <v>10</v>
      </c>
      <c r="B23" s="60">
        <v>1150080046</v>
      </c>
      <c r="C23" s="61" t="s">
        <v>146</v>
      </c>
      <c r="D23" s="61"/>
      <c r="E23" s="62" t="s">
        <v>181</v>
      </c>
      <c r="F23" s="57">
        <v>728000</v>
      </c>
      <c r="G23" s="58">
        <f t="shared" si="1"/>
        <v>1456000</v>
      </c>
      <c r="H23" s="134">
        <v>45454</v>
      </c>
      <c r="I23" s="59" t="s">
        <v>1265</v>
      </c>
      <c r="J23" s="81" t="s">
        <v>198</v>
      </c>
      <c r="K23" s="65"/>
    </row>
    <row r="24" spans="1:11">
      <c r="A24" s="53">
        <f t="shared" si="0"/>
        <v>11</v>
      </c>
      <c r="B24" s="60">
        <v>1150080047</v>
      </c>
      <c r="C24" s="61" t="s">
        <v>147</v>
      </c>
      <c r="D24" s="61"/>
      <c r="E24" s="62" t="s">
        <v>181</v>
      </c>
      <c r="F24" s="57">
        <v>728000</v>
      </c>
      <c r="G24" s="58">
        <f t="shared" si="1"/>
        <v>1456000</v>
      </c>
      <c r="H24" s="134">
        <v>45456</v>
      </c>
      <c r="I24" s="59" t="s">
        <v>1246</v>
      </c>
      <c r="J24" s="81" t="s">
        <v>199</v>
      </c>
      <c r="K24" s="65"/>
    </row>
    <row r="25" spans="1:11">
      <c r="A25" s="53">
        <f t="shared" si="0"/>
        <v>12</v>
      </c>
      <c r="B25" s="60">
        <v>1150080052</v>
      </c>
      <c r="C25" s="61" t="s">
        <v>148</v>
      </c>
      <c r="D25" s="61"/>
      <c r="E25" s="62" t="s">
        <v>181</v>
      </c>
      <c r="F25" s="57">
        <v>728000</v>
      </c>
      <c r="G25" s="58">
        <f t="shared" si="1"/>
        <v>1456000</v>
      </c>
      <c r="H25" s="134">
        <v>45455</v>
      </c>
      <c r="I25" s="59" t="s">
        <v>1266</v>
      </c>
      <c r="J25" s="81" t="s">
        <v>200</v>
      </c>
      <c r="K25" s="65"/>
    </row>
    <row r="26" spans="1:11">
      <c r="A26" s="53">
        <f t="shared" si="0"/>
        <v>13</v>
      </c>
      <c r="B26" s="60">
        <v>1150080053</v>
      </c>
      <c r="C26" s="61" t="s">
        <v>149</v>
      </c>
      <c r="D26" s="61"/>
      <c r="E26" s="62" t="s">
        <v>181</v>
      </c>
      <c r="F26" s="57">
        <v>728000</v>
      </c>
      <c r="G26" s="58">
        <f t="shared" si="1"/>
        <v>1456000</v>
      </c>
      <c r="H26" s="134">
        <v>45454</v>
      </c>
      <c r="I26" s="59" t="s">
        <v>1267</v>
      </c>
      <c r="J26" s="81" t="s">
        <v>201</v>
      </c>
    </row>
    <row r="27" spans="1:11">
      <c r="A27" s="53">
        <f t="shared" si="0"/>
        <v>14</v>
      </c>
      <c r="B27" s="60">
        <v>1150080056</v>
      </c>
      <c r="C27" s="61" t="s">
        <v>150</v>
      </c>
      <c r="D27" s="61"/>
      <c r="E27" s="62" t="s">
        <v>181</v>
      </c>
      <c r="F27" s="57">
        <v>728000</v>
      </c>
      <c r="G27" s="58">
        <f t="shared" si="1"/>
        <v>1456000</v>
      </c>
      <c r="H27" s="134">
        <v>45454</v>
      </c>
      <c r="I27" s="59" t="s">
        <v>1268</v>
      </c>
      <c r="J27" s="81" t="s">
        <v>202</v>
      </c>
    </row>
    <row r="28" spans="1:11">
      <c r="A28" s="53">
        <f t="shared" si="0"/>
        <v>15</v>
      </c>
      <c r="B28" s="60">
        <v>1150080058</v>
      </c>
      <c r="C28" s="61" t="s">
        <v>151</v>
      </c>
      <c r="D28" s="61"/>
      <c r="E28" s="62" t="s">
        <v>181</v>
      </c>
      <c r="F28" s="57">
        <v>728000</v>
      </c>
      <c r="G28" s="58">
        <f t="shared" si="1"/>
        <v>1456000</v>
      </c>
      <c r="H28" s="134">
        <v>45449</v>
      </c>
      <c r="I28" s="59" t="s">
        <v>1269</v>
      </c>
      <c r="J28" s="81" t="s">
        <v>203</v>
      </c>
    </row>
    <row r="29" spans="1:11">
      <c r="A29" s="53">
        <f t="shared" si="0"/>
        <v>16</v>
      </c>
      <c r="B29" s="60">
        <v>1150080059</v>
      </c>
      <c r="C29" s="61" t="s">
        <v>152</v>
      </c>
      <c r="D29" s="61"/>
      <c r="E29" s="62" t="s">
        <v>181</v>
      </c>
      <c r="F29" s="57">
        <v>728000</v>
      </c>
      <c r="G29" s="58">
        <f t="shared" si="1"/>
        <v>1456000</v>
      </c>
      <c r="H29" s="134">
        <v>45454</v>
      </c>
      <c r="I29" s="59" t="s">
        <v>1270</v>
      </c>
      <c r="J29" s="81" t="s">
        <v>204</v>
      </c>
    </row>
    <row r="30" spans="1:11">
      <c r="A30" s="53">
        <f t="shared" si="0"/>
        <v>17</v>
      </c>
      <c r="B30" s="60">
        <v>1150080064</v>
      </c>
      <c r="C30" s="61" t="s">
        <v>153</v>
      </c>
      <c r="D30" s="61"/>
      <c r="E30" s="62" t="s">
        <v>181</v>
      </c>
      <c r="F30" s="57">
        <v>728000</v>
      </c>
      <c r="G30" s="58">
        <f t="shared" si="1"/>
        <v>1456000</v>
      </c>
      <c r="H30" s="134">
        <v>45455</v>
      </c>
      <c r="I30" s="59" t="s">
        <v>1271</v>
      </c>
      <c r="J30" s="81" t="s">
        <v>205</v>
      </c>
    </row>
    <row r="31" spans="1:11">
      <c r="A31" s="53">
        <f t="shared" si="0"/>
        <v>18</v>
      </c>
      <c r="B31" s="60">
        <v>1150080067</v>
      </c>
      <c r="C31" s="61" t="s">
        <v>154</v>
      </c>
      <c r="D31" s="61"/>
      <c r="E31" s="62" t="s">
        <v>181</v>
      </c>
      <c r="F31" s="57">
        <v>728000</v>
      </c>
      <c r="G31" s="58">
        <f t="shared" si="1"/>
        <v>1456000</v>
      </c>
      <c r="H31" s="134">
        <v>45455</v>
      </c>
      <c r="I31" s="59" t="s">
        <v>1272</v>
      </c>
      <c r="J31" s="81" t="s">
        <v>206</v>
      </c>
    </row>
    <row r="32" spans="1:11">
      <c r="A32" s="53">
        <f t="shared" si="0"/>
        <v>19</v>
      </c>
      <c r="B32" s="60">
        <v>1150080070</v>
      </c>
      <c r="C32" s="61" t="s">
        <v>155</v>
      </c>
      <c r="D32" s="61"/>
      <c r="E32" s="62" t="s">
        <v>181</v>
      </c>
      <c r="F32" s="57">
        <v>728000</v>
      </c>
      <c r="G32" s="58">
        <f t="shared" si="1"/>
        <v>1456000</v>
      </c>
      <c r="H32" s="134">
        <v>45455</v>
      </c>
      <c r="I32" s="59" t="s">
        <v>1273</v>
      </c>
      <c r="J32" s="130" t="s">
        <v>207</v>
      </c>
    </row>
    <row r="33" spans="1:10">
      <c r="A33" s="53">
        <f t="shared" si="0"/>
        <v>20</v>
      </c>
      <c r="B33" s="60">
        <v>1150080071</v>
      </c>
      <c r="C33" s="61" t="s">
        <v>156</v>
      </c>
      <c r="D33" s="61"/>
      <c r="E33" s="62" t="s">
        <v>181</v>
      </c>
      <c r="F33" s="57">
        <v>728000</v>
      </c>
      <c r="G33" s="58">
        <f t="shared" si="1"/>
        <v>1456000</v>
      </c>
      <c r="H33" s="134">
        <v>45456</v>
      </c>
      <c r="I33" s="59" t="s">
        <v>1274</v>
      </c>
      <c r="J33" s="81" t="s">
        <v>208</v>
      </c>
    </row>
    <row r="34" spans="1:10">
      <c r="A34" s="53">
        <f t="shared" si="0"/>
        <v>21</v>
      </c>
      <c r="B34" s="60">
        <v>1150080078</v>
      </c>
      <c r="C34" s="61" t="s">
        <v>157</v>
      </c>
      <c r="D34" s="61"/>
      <c r="E34" s="62" t="s">
        <v>181</v>
      </c>
      <c r="F34" s="57">
        <v>728000</v>
      </c>
      <c r="G34" s="58">
        <f t="shared" si="1"/>
        <v>1456000</v>
      </c>
      <c r="H34" s="134">
        <v>45451</v>
      </c>
      <c r="I34" s="59" t="s">
        <v>1275</v>
      </c>
      <c r="J34" s="81" t="s">
        <v>209</v>
      </c>
    </row>
    <row r="35" spans="1:10">
      <c r="A35" s="53">
        <f t="shared" si="0"/>
        <v>22</v>
      </c>
      <c r="B35" s="60">
        <v>1150080081</v>
      </c>
      <c r="C35" s="61" t="s">
        <v>158</v>
      </c>
      <c r="D35" s="61"/>
      <c r="E35" s="62" t="s">
        <v>181</v>
      </c>
      <c r="F35" s="57">
        <v>728000</v>
      </c>
      <c r="G35" s="58">
        <f t="shared" si="1"/>
        <v>1456000</v>
      </c>
      <c r="H35" s="134">
        <v>45455</v>
      </c>
      <c r="I35" s="59" t="s">
        <v>1276</v>
      </c>
      <c r="J35" s="81" t="s">
        <v>210</v>
      </c>
    </row>
    <row r="36" spans="1:10">
      <c r="A36" s="53">
        <f t="shared" si="0"/>
        <v>23</v>
      </c>
      <c r="B36" s="60">
        <v>1150080082</v>
      </c>
      <c r="C36" s="61" t="s">
        <v>159</v>
      </c>
      <c r="D36" s="61"/>
      <c r="E36" s="62" t="s">
        <v>181</v>
      </c>
      <c r="F36" s="57">
        <v>728000</v>
      </c>
      <c r="G36" s="58">
        <f t="shared" si="1"/>
        <v>1456000</v>
      </c>
      <c r="H36" s="134">
        <v>45453</v>
      </c>
      <c r="I36" s="59" t="s">
        <v>1277</v>
      </c>
      <c r="J36" s="81" t="s">
        <v>211</v>
      </c>
    </row>
    <row r="37" spans="1:10">
      <c r="A37" s="53">
        <f t="shared" si="0"/>
        <v>24</v>
      </c>
      <c r="B37" s="60">
        <v>1150080083</v>
      </c>
      <c r="C37" s="61" t="s">
        <v>160</v>
      </c>
      <c r="D37" s="61"/>
      <c r="E37" s="62" t="s">
        <v>182</v>
      </c>
      <c r="F37" s="57">
        <v>728000</v>
      </c>
      <c r="G37" s="58">
        <f t="shared" si="1"/>
        <v>1456000</v>
      </c>
      <c r="H37" s="134">
        <v>45454</v>
      </c>
      <c r="I37" s="59" t="s">
        <v>1278</v>
      </c>
      <c r="J37" s="130" t="s">
        <v>212</v>
      </c>
    </row>
    <row r="38" spans="1:10">
      <c r="A38" s="53">
        <f t="shared" si="0"/>
        <v>25</v>
      </c>
      <c r="B38" s="60">
        <v>1150080087</v>
      </c>
      <c r="C38" s="61" t="s">
        <v>161</v>
      </c>
      <c r="D38" s="61"/>
      <c r="E38" s="62" t="s">
        <v>182</v>
      </c>
      <c r="F38" s="57">
        <v>728000</v>
      </c>
      <c r="G38" s="58">
        <f t="shared" si="1"/>
        <v>1456000</v>
      </c>
      <c r="H38" s="134">
        <v>45448</v>
      </c>
      <c r="I38" s="59" t="s">
        <v>1279</v>
      </c>
      <c r="J38" s="81" t="s">
        <v>213</v>
      </c>
    </row>
    <row r="39" spans="1:10">
      <c r="A39" s="53">
        <f t="shared" si="0"/>
        <v>26</v>
      </c>
      <c r="B39" s="60">
        <v>1150080095</v>
      </c>
      <c r="C39" s="61" t="s">
        <v>162</v>
      </c>
      <c r="D39" s="61"/>
      <c r="E39" s="62" t="s">
        <v>182</v>
      </c>
      <c r="F39" s="57">
        <v>728000</v>
      </c>
      <c r="G39" s="58">
        <f t="shared" si="1"/>
        <v>1456000</v>
      </c>
      <c r="H39" s="134">
        <v>45451</v>
      </c>
      <c r="I39" s="59" t="s">
        <v>1280</v>
      </c>
      <c r="J39" s="81" t="s">
        <v>214</v>
      </c>
    </row>
    <row r="40" spans="1:10">
      <c r="A40" s="53">
        <f t="shared" si="0"/>
        <v>27</v>
      </c>
      <c r="B40" s="60">
        <v>1150080096</v>
      </c>
      <c r="C40" s="61" t="s">
        <v>163</v>
      </c>
      <c r="D40" s="61"/>
      <c r="E40" s="62" t="s">
        <v>182</v>
      </c>
      <c r="F40" s="57">
        <v>728000</v>
      </c>
      <c r="G40" s="58">
        <f t="shared" si="1"/>
        <v>1456000</v>
      </c>
      <c r="H40" s="134">
        <v>45455</v>
      </c>
      <c r="I40" s="59" t="s">
        <v>1281</v>
      </c>
      <c r="J40" s="81" t="s">
        <v>215</v>
      </c>
    </row>
    <row r="41" spans="1:10">
      <c r="A41" s="53">
        <f t="shared" si="0"/>
        <v>28</v>
      </c>
      <c r="B41" s="60">
        <v>1150080104</v>
      </c>
      <c r="C41" s="61" t="s">
        <v>164</v>
      </c>
      <c r="D41" s="61"/>
      <c r="E41" s="62" t="s">
        <v>182</v>
      </c>
      <c r="F41" s="57">
        <v>728000</v>
      </c>
      <c r="G41" s="58">
        <f t="shared" si="1"/>
        <v>1456000</v>
      </c>
      <c r="H41" s="134">
        <v>45453</v>
      </c>
      <c r="I41" s="59" t="s">
        <v>1282</v>
      </c>
      <c r="J41" s="81" t="s">
        <v>216</v>
      </c>
    </row>
    <row r="42" spans="1:10">
      <c r="A42" s="53">
        <f t="shared" si="0"/>
        <v>29</v>
      </c>
      <c r="B42" s="60">
        <v>1150080116</v>
      </c>
      <c r="C42" s="61" t="s">
        <v>165</v>
      </c>
      <c r="D42" s="61"/>
      <c r="E42" s="62" t="s">
        <v>182</v>
      </c>
      <c r="F42" s="57">
        <v>728000</v>
      </c>
      <c r="G42" s="58">
        <f t="shared" si="1"/>
        <v>1456000</v>
      </c>
      <c r="H42" s="134">
        <v>45454</v>
      </c>
      <c r="I42" s="59" t="s">
        <v>1283</v>
      </c>
      <c r="J42" s="130" t="s">
        <v>217</v>
      </c>
    </row>
    <row r="43" spans="1:10">
      <c r="A43" s="53">
        <f t="shared" si="0"/>
        <v>30</v>
      </c>
      <c r="B43" s="60">
        <v>1150080117</v>
      </c>
      <c r="C43" s="61" t="s">
        <v>166</v>
      </c>
      <c r="D43" s="61"/>
      <c r="E43" s="62" t="s">
        <v>182</v>
      </c>
      <c r="F43" s="57">
        <v>728000</v>
      </c>
      <c r="G43" s="58">
        <f t="shared" si="1"/>
        <v>1456000</v>
      </c>
      <c r="H43" s="134">
        <v>45453</v>
      </c>
      <c r="I43" s="59" t="s">
        <v>1284</v>
      </c>
      <c r="J43" s="130" t="s">
        <v>218</v>
      </c>
    </row>
    <row r="44" spans="1:10">
      <c r="A44" s="53">
        <f t="shared" si="0"/>
        <v>31</v>
      </c>
      <c r="B44" s="60">
        <v>1150080121</v>
      </c>
      <c r="C44" s="61" t="s">
        <v>167</v>
      </c>
      <c r="D44" s="61"/>
      <c r="E44" s="62" t="s">
        <v>182</v>
      </c>
      <c r="F44" s="57">
        <v>728000</v>
      </c>
      <c r="G44" s="58">
        <f t="shared" si="1"/>
        <v>1456000</v>
      </c>
      <c r="H44" s="134">
        <v>45453</v>
      </c>
      <c r="I44" s="59" t="s">
        <v>1285</v>
      </c>
      <c r="J44" s="130" t="s">
        <v>219</v>
      </c>
    </row>
    <row r="45" spans="1:10">
      <c r="A45" s="53">
        <f t="shared" si="0"/>
        <v>32</v>
      </c>
      <c r="B45" s="60">
        <v>1150080125</v>
      </c>
      <c r="C45" s="61" t="s">
        <v>168</v>
      </c>
      <c r="D45" s="61"/>
      <c r="E45" s="62" t="s">
        <v>183</v>
      </c>
      <c r="F45" s="57">
        <v>728000</v>
      </c>
      <c r="G45" s="58">
        <f t="shared" si="1"/>
        <v>1456000</v>
      </c>
      <c r="H45" s="134">
        <v>45452</v>
      </c>
      <c r="I45" s="59" t="s">
        <v>1286</v>
      </c>
      <c r="J45" s="130" t="s">
        <v>220</v>
      </c>
    </row>
    <row r="46" spans="1:10">
      <c r="A46" s="53">
        <f t="shared" si="0"/>
        <v>33</v>
      </c>
      <c r="B46" s="60">
        <v>1150080130</v>
      </c>
      <c r="C46" s="61" t="s">
        <v>169</v>
      </c>
      <c r="D46" s="61"/>
      <c r="E46" s="62" t="s">
        <v>183</v>
      </c>
      <c r="F46" s="57">
        <v>728000</v>
      </c>
      <c r="G46" s="58">
        <f t="shared" si="1"/>
        <v>1456000</v>
      </c>
      <c r="H46" s="134">
        <v>45453</v>
      </c>
      <c r="I46" s="59" t="s">
        <v>1251</v>
      </c>
      <c r="J46" s="130" t="s">
        <v>221</v>
      </c>
    </row>
    <row r="47" spans="1:10">
      <c r="A47" s="53">
        <f t="shared" si="0"/>
        <v>34</v>
      </c>
      <c r="B47" s="60">
        <v>1150080141</v>
      </c>
      <c r="C47" s="61" t="s">
        <v>170</v>
      </c>
      <c r="D47" s="61"/>
      <c r="E47" s="62" t="s">
        <v>183</v>
      </c>
      <c r="F47" s="57">
        <v>728000</v>
      </c>
      <c r="G47" s="58">
        <f t="shared" si="1"/>
        <v>1456000</v>
      </c>
      <c r="H47" s="134">
        <v>45455</v>
      </c>
      <c r="I47" s="59" t="s">
        <v>1287</v>
      </c>
      <c r="J47" s="81" t="s">
        <v>222</v>
      </c>
    </row>
    <row r="48" spans="1:10" ht="14.25" customHeight="1">
      <c r="A48" s="146" t="s">
        <v>17</v>
      </c>
      <c r="B48" s="147"/>
      <c r="C48" s="147"/>
      <c r="D48" s="147"/>
      <c r="E48" s="148"/>
      <c r="F48" s="66"/>
      <c r="G48" s="67">
        <f>SUM(G14:G47)</f>
        <v>49504000</v>
      </c>
      <c r="H48" s="131"/>
      <c r="I48" s="68"/>
      <c r="J48" s="68"/>
    </row>
    <row r="49" spans="1:8" ht="6" customHeight="1">
      <c r="A49" s="69"/>
      <c r="B49" s="70"/>
      <c r="C49" s="70"/>
      <c r="D49" s="70"/>
      <c r="E49" s="70"/>
      <c r="F49" s="43"/>
      <c r="G49" s="71"/>
    </row>
    <row r="50" spans="1:8">
      <c r="A50" s="72" t="s">
        <v>18</v>
      </c>
    </row>
    <row r="51" spans="1:8">
      <c r="A51" s="44"/>
      <c r="E51" s="150" t="s">
        <v>1239</v>
      </c>
      <c r="F51" s="150"/>
      <c r="G51" s="150"/>
      <c r="H51" s="150"/>
    </row>
    <row r="52" spans="1:8">
      <c r="A52" s="144" t="s">
        <v>34</v>
      </c>
      <c r="B52" s="144"/>
      <c r="C52" s="144"/>
      <c r="D52" s="43"/>
      <c r="E52" s="144" t="s">
        <v>19</v>
      </c>
      <c r="F52" s="144"/>
      <c r="G52" s="144"/>
    </row>
    <row r="53" spans="1:8">
      <c r="A53" s="43"/>
      <c r="B53" s="43"/>
      <c r="D53" s="43"/>
      <c r="E53" s="44"/>
      <c r="F53" s="75"/>
      <c r="G53" s="75"/>
      <c r="H53" s="133"/>
    </row>
    <row r="54" spans="1:8">
      <c r="A54" s="43"/>
      <c r="B54" s="43"/>
      <c r="D54" s="43"/>
      <c r="E54" s="44"/>
      <c r="F54" s="75"/>
      <c r="G54" s="75"/>
      <c r="H54" s="133"/>
    </row>
    <row r="55" spans="1:8">
      <c r="A55" s="44"/>
      <c r="F55" s="76"/>
      <c r="G55" s="77"/>
      <c r="H55" s="133"/>
    </row>
    <row r="56" spans="1:8">
      <c r="A56" s="144" t="s">
        <v>35</v>
      </c>
      <c r="B56" s="144"/>
      <c r="C56" s="144"/>
      <c r="D56" s="43"/>
      <c r="E56" s="149" t="s">
        <v>26</v>
      </c>
      <c r="F56" s="149"/>
      <c r="G56" s="149"/>
    </row>
    <row r="57" spans="1:8">
      <c r="A57" s="78" t="s">
        <v>20</v>
      </c>
      <c r="B57" s="70"/>
      <c r="C57" s="79"/>
      <c r="D57" s="70"/>
      <c r="E57" s="43"/>
      <c r="F57" s="43"/>
      <c r="G57" s="43"/>
    </row>
    <row r="58" spans="1:8">
      <c r="A58" s="42" t="s">
        <v>21</v>
      </c>
      <c r="B58" s="43"/>
      <c r="E58" s="80"/>
      <c r="F58" s="80"/>
      <c r="G58" s="41"/>
    </row>
    <row r="59" spans="1:8">
      <c r="A59" s="42" t="s">
        <v>22</v>
      </c>
      <c r="B59" s="43"/>
      <c r="E59" s="80"/>
      <c r="F59" s="80"/>
    </row>
    <row r="60" spans="1:8">
      <c r="C60" s="43" t="s">
        <v>23</v>
      </c>
      <c r="D60" s="43"/>
      <c r="G60" s="43" t="s">
        <v>24</v>
      </c>
    </row>
    <row r="61" spans="1:8">
      <c r="C61" s="43"/>
      <c r="D61" s="43"/>
      <c r="G61" s="43"/>
    </row>
    <row r="63" spans="1:8">
      <c r="C63" s="43"/>
      <c r="D63" s="43"/>
      <c r="G63" s="43"/>
    </row>
    <row r="71" spans="1:9">
      <c r="A71" s="45"/>
      <c r="E71" s="44"/>
      <c r="F71" s="44"/>
      <c r="G71" s="43"/>
      <c r="I71" s="43"/>
    </row>
    <row r="72" spans="1:9">
      <c r="A72" s="45"/>
      <c r="E72" s="44"/>
      <c r="F72" s="44"/>
      <c r="G72" s="43"/>
      <c r="I72" s="43"/>
    </row>
  </sheetData>
  <protectedRanges>
    <protectedRange sqref="B17:D37 C38:C47" name="Range3_1"/>
    <protectedRange sqref="E38:E47" name="Range4_1"/>
    <protectedRange sqref="E17:E37" name="Range4_5_1"/>
    <protectedRange sqref="B14:D16" name="Range3_5_1_1"/>
    <protectedRange sqref="E14:E16" name="Range4_1_2_1_1"/>
  </protectedRanges>
  <autoFilter ref="A13:K48"/>
  <sortState ref="B14:J63">
    <sortCondition ref="E14:E63"/>
  </sortState>
  <mergeCells count="13">
    <mergeCell ref="A11:B11"/>
    <mergeCell ref="A2:D2"/>
    <mergeCell ref="E2:I2"/>
    <mergeCell ref="A3:D3"/>
    <mergeCell ref="E3:I3"/>
    <mergeCell ref="A5:D5"/>
    <mergeCell ref="A12:H12"/>
    <mergeCell ref="A48:E48"/>
    <mergeCell ref="A52:C52"/>
    <mergeCell ref="E52:G52"/>
    <mergeCell ref="A56:C56"/>
    <mergeCell ref="E56:G56"/>
    <mergeCell ref="E51:H51"/>
  </mergeCells>
  <conditionalFormatting sqref="B38:E47 J38:J47">
    <cfRule type="expression" dxfId="208" priority="12" stopIfTrue="1">
      <formula>MAX(#REF!)&lt;4</formula>
    </cfRule>
  </conditionalFormatting>
  <conditionalFormatting sqref="B17:C37">
    <cfRule type="expression" dxfId="207" priority="11" stopIfTrue="1">
      <formula>MAX(#REF!)&lt;4</formula>
    </cfRule>
  </conditionalFormatting>
  <conditionalFormatting sqref="D17:E37">
    <cfRule type="expression" dxfId="206" priority="10" stopIfTrue="1">
      <formula>MAX(#REF!)&lt;4</formula>
    </cfRule>
  </conditionalFormatting>
  <conditionalFormatting sqref="E14:E16">
    <cfRule type="expression" dxfId="205" priority="7" stopIfTrue="1">
      <formula>MAX(#REF!)&lt;4</formula>
    </cfRule>
  </conditionalFormatting>
  <conditionalFormatting sqref="B14:D16">
    <cfRule type="expression" dxfId="204" priority="8" stopIfTrue="1">
      <formula>MAX(#REF!)&lt;4</formula>
    </cfRule>
  </conditionalFormatting>
  <conditionalFormatting sqref="J17:J37">
    <cfRule type="expression" dxfId="203" priority="2" stopIfTrue="1">
      <formula>MAX(#REF!)&lt;4</formula>
    </cfRule>
  </conditionalFormatting>
  <printOptions horizontalCentered="1"/>
  <pageMargins left="0.2" right="0.2" top="0.25" bottom="0.25" header="0.05" footer="0.05"/>
  <pageSetup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8"/>
  <sheetViews>
    <sheetView topLeftCell="A15" workbookViewId="0">
      <selection activeCell="M32" sqref="M32"/>
    </sheetView>
  </sheetViews>
  <sheetFormatPr defaultColWidth="9.140625" defaultRowHeight="15"/>
  <cols>
    <col min="1" max="1" width="5.42578125" style="22" customWidth="1"/>
    <col min="2" max="2" width="12.140625" style="14" customWidth="1"/>
    <col min="3" max="3" width="23.28515625" style="4" customWidth="1"/>
    <col min="4" max="4" width="13.85546875" style="4" hidden="1" customWidth="1"/>
    <col min="5" max="5" width="16.7109375" style="15" customWidth="1"/>
    <col min="6" max="6" width="10.42578125" style="15" customWidth="1"/>
    <col min="7" max="7" width="13.42578125" style="4" customWidth="1"/>
    <col min="8" max="8" width="9" style="132" customWidth="1"/>
    <col min="9" max="9" width="10.85546875" style="4" customWidth="1"/>
    <col min="10" max="11" width="12.42578125" style="4" bestFit="1" customWidth="1"/>
    <col min="12" max="16384" width="9.140625" style="4"/>
  </cols>
  <sheetData>
    <row r="2" spans="1:11" s="2" customFormat="1" ht="14.25">
      <c r="A2" s="154" t="s">
        <v>0</v>
      </c>
      <c r="B2" s="154"/>
      <c r="C2" s="154"/>
      <c r="D2" s="154"/>
      <c r="E2" s="154" t="s">
        <v>1</v>
      </c>
      <c r="F2" s="154"/>
      <c r="G2" s="154"/>
      <c r="H2" s="155"/>
      <c r="I2" s="154"/>
    </row>
    <row r="3" spans="1:11" s="2" customFormat="1" ht="14.25">
      <c r="A3" s="154" t="s">
        <v>2</v>
      </c>
      <c r="B3" s="154"/>
      <c r="C3" s="154"/>
      <c r="D3" s="154"/>
      <c r="E3" s="161" t="s">
        <v>3</v>
      </c>
      <c r="F3" s="161"/>
      <c r="G3" s="161"/>
      <c r="H3" s="162"/>
      <c r="I3" s="161"/>
    </row>
    <row r="4" spans="1:11" s="2" customFormat="1" ht="14.25">
      <c r="A4" s="20" t="s">
        <v>4</v>
      </c>
      <c r="E4" s="38"/>
      <c r="F4" s="38"/>
      <c r="H4" s="132"/>
    </row>
    <row r="5" spans="1:11" s="2" customFormat="1" ht="14.25">
      <c r="A5" s="161" t="s">
        <v>5</v>
      </c>
      <c r="B5" s="161"/>
      <c r="C5" s="161"/>
      <c r="D5" s="161"/>
      <c r="E5" s="38"/>
      <c r="F5" s="38"/>
      <c r="H5" s="132"/>
    </row>
    <row r="6" spans="1:11" s="2" customFormat="1" ht="14.25">
      <c r="A6" s="20"/>
      <c r="B6" s="39"/>
      <c r="E6" s="38"/>
      <c r="F6" s="38"/>
      <c r="H6" s="132"/>
    </row>
    <row r="7" spans="1:11" ht="25.5">
      <c r="A7" s="18" t="s">
        <v>31</v>
      </c>
      <c r="B7" s="3"/>
      <c r="C7" s="3"/>
      <c r="D7" s="3"/>
      <c r="E7" s="3"/>
      <c r="F7" s="3"/>
      <c r="G7" s="3"/>
      <c r="H7" s="133"/>
      <c r="I7" s="6"/>
    </row>
    <row r="8" spans="1:11">
      <c r="A8" s="19"/>
      <c r="B8" s="39"/>
      <c r="C8" s="39"/>
      <c r="D8" s="39"/>
      <c r="E8" s="39"/>
      <c r="F8" s="39"/>
      <c r="G8" s="39"/>
      <c r="I8" s="39"/>
    </row>
    <row r="9" spans="1:11">
      <c r="A9" s="20" t="s">
        <v>25</v>
      </c>
      <c r="B9" s="2" t="s">
        <v>245</v>
      </c>
      <c r="D9" s="39"/>
      <c r="E9" s="38" t="s">
        <v>6</v>
      </c>
      <c r="F9" s="38" t="s">
        <v>36</v>
      </c>
      <c r="G9" s="39"/>
      <c r="I9" s="39"/>
    </row>
    <row r="10" spans="1:11" ht="15.75">
      <c r="A10" s="20" t="s">
        <v>7</v>
      </c>
      <c r="B10" s="2"/>
      <c r="C10" s="7" t="s">
        <v>40</v>
      </c>
      <c r="E10" s="2" t="s">
        <v>8</v>
      </c>
      <c r="F10" s="38" t="s">
        <v>32</v>
      </c>
      <c r="G10" s="39"/>
      <c r="I10" s="39"/>
    </row>
    <row r="11" spans="1:11">
      <c r="A11" s="160" t="s">
        <v>9</v>
      </c>
      <c r="B11" s="160"/>
      <c r="C11" s="38">
        <v>2</v>
      </c>
      <c r="D11" s="2" t="s">
        <v>33</v>
      </c>
      <c r="E11" s="2" t="s">
        <v>33</v>
      </c>
      <c r="F11" s="2"/>
      <c r="G11" s="2"/>
      <c r="I11" s="39"/>
    </row>
    <row r="12" spans="1:11">
      <c r="A12" s="154"/>
      <c r="B12" s="154"/>
      <c r="C12" s="154"/>
      <c r="D12" s="154"/>
      <c r="E12" s="154"/>
      <c r="F12" s="154"/>
      <c r="G12" s="154"/>
      <c r="H12" s="155"/>
    </row>
    <row r="13" spans="1:11" s="8" customFormat="1" ht="31.5">
      <c r="A13" s="46" t="s">
        <v>10</v>
      </c>
      <c r="B13" s="47" t="s">
        <v>11</v>
      </c>
      <c r="C13" s="47" t="s">
        <v>175</v>
      </c>
      <c r="D13" s="48" t="s">
        <v>12</v>
      </c>
      <c r="E13" s="49" t="s">
        <v>13</v>
      </c>
      <c r="F13" s="47" t="s">
        <v>14</v>
      </c>
      <c r="G13" s="47" t="s">
        <v>15</v>
      </c>
      <c r="H13" s="47" t="s">
        <v>16</v>
      </c>
      <c r="I13" s="51" t="s">
        <v>37</v>
      </c>
      <c r="J13" s="51" t="s">
        <v>131</v>
      </c>
      <c r="K13" s="51" t="s">
        <v>1687</v>
      </c>
    </row>
    <row r="14" spans="1:11" s="9" customFormat="1" ht="78.75">
      <c r="A14" s="53">
        <f>ROW()-13</f>
        <v>1</v>
      </c>
      <c r="B14" s="54" t="s">
        <v>230</v>
      </c>
      <c r="C14" s="55" t="s">
        <v>231</v>
      </c>
      <c r="D14" s="55"/>
      <c r="E14" s="56" t="s">
        <v>176</v>
      </c>
      <c r="F14" s="57">
        <v>728000</v>
      </c>
      <c r="G14" s="58">
        <f>$C$11*F14</f>
        <v>1456000</v>
      </c>
      <c r="H14" s="134">
        <v>45458</v>
      </c>
      <c r="I14" s="59" t="s">
        <v>1292</v>
      </c>
      <c r="J14" s="59" t="s">
        <v>249</v>
      </c>
      <c r="K14" s="59" t="s">
        <v>1694</v>
      </c>
    </row>
    <row r="15" spans="1:11" s="9" customFormat="1" ht="15.75">
      <c r="A15" s="53">
        <f t="shared" ref="A15:A23" si="0">ROW()-13</f>
        <v>2</v>
      </c>
      <c r="B15" s="54">
        <v>1050080109</v>
      </c>
      <c r="C15" s="55" t="s">
        <v>233</v>
      </c>
      <c r="D15" s="55"/>
      <c r="E15" s="56" t="s">
        <v>178</v>
      </c>
      <c r="F15" s="57">
        <v>728000</v>
      </c>
      <c r="G15" s="58">
        <f t="shared" ref="G15:G23" si="1">$C$11*F15</f>
        <v>1456000</v>
      </c>
      <c r="H15" s="134">
        <v>45454</v>
      </c>
      <c r="I15" s="59" t="s">
        <v>1293</v>
      </c>
      <c r="J15" s="59" t="s">
        <v>251</v>
      </c>
      <c r="K15" s="59"/>
    </row>
    <row r="16" spans="1:11" s="9" customFormat="1" ht="15.75">
      <c r="A16" s="53">
        <f t="shared" si="0"/>
        <v>3</v>
      </c>
      <c r="B16" s="60">
        <v>1050080192</v>
      </c>
      <c r="C16" s="61" t="s">
        <v>234</v>
      </c>
      <c r="D16" s="61"/>
      <c r="E16" s="62" t="s">
        <v>178</v>
      </c>
      <c r="F16" s="57">
        <v>728000</v>
      </c>
      <c r="G16" s="58">
        <f t="shared" si="1"/>
        <v>1456000</v>
      </c>
      <c r="H16" s="134">
        <v>45454</v>
      </c>
      <c r="I16" s="59" t="s">
        <v>1294</v>
      </c>
      <c r="J16" s="81" t="s">
        <v>252</v>
      </c>
      <c r="K16" s="81"/>
    </row>
    <row r="17" spans="1:12" s="9" customFormat="1" ht="15.75">
      <c r="A17" s="53">
        <f t="shared" si="0"/>
        <v>4</v>
      </c>
      <c r="B17" s="60">
        <v>1150080015</v>
      </c>
      <c r="C17" s="61" t="s">
        <v>236</v>
      </c>
      <c r="D17" s="61"/>
      <c r="E17" s="62" t="s">
        <v>248</v>
      </c>
      <c r="F17" s="57">
        <v>728000</v>
      </c>
      <c r="G17" s="58">
        <f t="shared" si="1"/>
        <v>1456000</v>
      </c>
      <c r="H17" s="134">
        <v>45450</v>
      </c>
      <c r="I17" s="59" t="s">
        <v>1295</v>
      </c>
      <c r="J17" s="81" t="s">
        <v>254</v>
      </c>
      <c r="K17" s="81"/>
    </row>
    <row r="18" spans="1:12" s="9" customFormat="1" ht="15.75">
      <c r="A18" s="53">
        <f t="shared" si="0"/>
        <v>5</v>
      </c>
      <c r="B18" s="60">
        <v>1150080101</v>
      </c>
      <c r="C18" s="61" t="s">
        <v>239</v>
      </c>
      <c r="D18" s="61"/>
      <c r="E18" s="62" t="s">
        <v>182</v>
      </c>
      <c r="F18" s="57">
        <v>728000</v>
      </c>
      <c r="G18" s="58">
        <f t="shared" si="1"/>
        <v>1456000</v>
      </c>
      <c r="H18" s="134">
        <v>45456</v>
      </c>
      <c r="I18" s="59" t="s">
        <v>1296</v>
      </c>
      <c r="J18" s="81" t="s">
        <v>257</v>
      </c>
      <c r="K18" s="81"/>
    </row>
    <row r="19" spans="1:12" s="9" customFormat="1" ht="15.75">
      <c r="A19" s="53">
        <f t="shared" si="0"/>
        <v>6</v>
      </c>
      <c r="B19" s="60">
        <v>1150080118</v>
      </c>
      <c r="C19" s="61" t="s">
        <v>240</v>
      </c>
      <c r="D19" s="61"/>
      <c r="E19" s="62" t="s">
        <v>182</v>
      </c>
      <c r="F19" s="57">
        <v>728000</v>
      </c>
      <c r="G19" s="58">
        <f t="shared" si="1"/>
        <v>1456000</v>
      </c>
      <c r="H19" s="134">
        <v>45455</v>
      </c>
      <c r="I19" s="59" t="s">
        <v>1297</v>
      </c>
      <c r="J19" s="81" t="s">
        <v>258</v>
      </c>
      <c r="K19" s="81"/>
    </row>
    <row r="20" spans="1:12" s="9" customFormat="1" ht="15.75">
      <c r="A20" s="53">
        <f t="shared" si="0"/>
        <v>7</v>
      </c>
      <c r="B20" s="60">
        <v>1150080119</v>
      </c>
      <c r="C20" s="61" t="s">
        <v>241</v>
      </c>
      <c r="D20" s="61"/>
      <c r="E20" s="62" t="s">
        <v>182</v>
      </c>
      <c r="F20" s="57">
        <v>728000</v>
      </c>
      <c r="G20" s="58">
        <f t="shared" si="1"/>
        <v>1456000</v>
      </c>
      <c r="H20" s="134">
        <v>45455</v>
      </c>
      <c r="I20" s="59" t="s">
        <v>1298</v>
      </c>
      <c r="J20" s="81" t="s">
        <v>259</v>
      </c>
      <c r="K20" s="81"/>
    </row>
    <row r="21" spans="1:12" s="9" customFormat="1" ht="15.75">
      <c r="A21" s="53">
        <f t="shared" si="0"/>
        <v>8</v>
      </c>
      <c r="B21" s="60">
        <v>1150080138</v>
      </c>
      <c r="C21" s="61" t="s">
        <v>242</v>
      </c>
      <c r="D21" s="61"/>
      <c r="E21" s="62" t="s">
        <v>183</v>
      </c>
      <c r="F21" s="57">
        <v>728000</v>
      </c>
      <c r="G21" s="58">
        <f t="shared" si="1"/>
        <v>1456000</v>
      </c>
      <c r="H21" s="134">
        <v>45454</v>
      </c>
      <c r="I21" s="59" t="s">
        <v>1299</v>
      </c>
      <c r="J21" s="81" t="s">
        <v>260</v>
      </c>
      <c r="K21" s="81"/>
    </row>
    <row r="22" spans="1:12" s="9" customFormat="1" ht="15.75">
      <c r="A22" s="53">
        <f t="shared" si="0"/>
        <v>9</v>
      </c>
      <c r="B22" s="60">
        <v>1150080146</v>
      </c>
      <c r="C22" s="61" t="s">
        <v>243</v>
      </c>
      <c r="D22" s="61"/>
      <c r="E22" s="62" t="s">
        <v>183</v>
      </c>
      <c r="F22" s="57">
        <v>728000</v>
      </c>
      <c r="G22" s="58">
        <f t="shared" si="1"/>
        <v>1456000</v>
      </c>
      <c r="H22" s="134">
        <v>45455</v>
      </c>
      <c r="I22" s="59" t="s">
        <v>1300</v>
      </c>
      <c r="J22" s="81" t="s">
        <v>261</v>
      </c>
      <c r="K22" s="81"/>
    </row>
    <row r="23" spans="1:12" s="9" customFormat="1" ht="15.75">
      <c r="A23" s="53">
        <f t="shared" si="0"/>
        <v>10</v>
      </c>
      <c r="B23" s="60">
        <v>1150080162</v>
      </c>
      <c r="C23" s="61" t="s">
        <v>244</v>
      </c>
      <c r="D23" s="61"/>
      <c r="E23" s="62" t="s">
        <v>183</v>
      </c>
      <c r="F23" s="57">
        <v>728000</v>
      </c>
      <c r="G23" s="58">
        <f t="shared" si="1"/>
        <v>1456000</v>
      </c>
      <c r="H23" s="134">
        <v>45453</v>
      </c>
      <c r="I23" s="59" t="s">
        <v>1301</v>
      </c>
      <c r="J23" s="81" t="s">
        <v>262</v>
      </c>
      <c r="K23" s="81"/>
    </row>
    <row r="24" spans="1:12" s="44" customFormat="1" ht="15.75">
      <c r="A24" s="53">
        <f t="shared" ref="A24:A33" si="2">ROW()-13</f>
        <v>11</v>
      </c>
      <c r="B24" s="54">
        <v>1150080057</v>
      </c>
      <c r="C24" s="55" t="s">
        <v>226</v>
      </c>
      <c r="D24" s="55"/>
      <c r="E24" s="56" t="s">
        <v>181</v>
      </c>
      <c r="F24" s="57">
        <v>728000</v>
      </c>
      <c r="G24" s="58">
        <f>$C$11*F24</f>
        <v>1456000</v>
      </c>
      <c r="H24" s="134">
        <v>45453</v>
      </c>
      <c r="I24" s="59" t="s">
        <v>1291</v>
      </c>
      <c r="J24" s="59" t="s">
        <v>229</v>
      </c>
      <c r="K24" s="68"/>
      <c r="L24" s="44" t="s">
        <v>1695</v>
      </c>
    </row>
    <row r="25" spans="1:12" s="44" customFormat="1" ht="15.75">
      <c r="A25" s="53">
        <f t="shared" si="2"/>
        <v>12</v>
      </c>
      <c r="B25" s="54">
        <v>1150080076</v>
      </c>
      <c r="C25" s="55" t="s">
        <v>263</v>
      </c>
      <c r="D25" s="55"/>
      <c r="E25" s="56" t="s">
        <v>181</v>
      </c>
      <c r="F25" s="57">
        <v>728000</v>
      </c>
      <c r="G25" s="58">
        <f>$C$11*F25</f>
        <v>1456000</v>
      </c>
      <c r="H25" s="134">
        <v>45453</v>
      </c>
      <c r="I25" s="59" t="s">
        <v>1302</v>
      </c>
      <c r="J25" s="59" t="s">
        <v>264</v>
      </c>
      <c r="K25" s="68"/>
      <c r="L25" s="44" t="s">
        <v>1696</v>
      </c>
    </row>
    <row r="26" spans="1:12" s="44" customFormat="1" ht="15.75">
      <c r="A26" s="53">
        <f t="shared" si="2"/>
        <v>13</v>
      </c>
      <c r="B26" s="60">
        <v>1150080151</v>
      </c>
      <c r="C26" s="61" t="s">
        <v>171</v>
      </c>
      <c r="D26" s="61"/>
      <c r="E26" s="62" t="s">
        <v>183</v>
      </c>
      <c r="F26" s="57">
        <v>728000</v>
      </c>
      <c r="G26" s="58">
        <f>'PPT1'!$C$11*F26</f>
        <v>1456000</v>
      </c>
      <c r="H26" s="134">
        <v>45455</v>
      </c>
      <c r="I26" s="59" t="s">
        <v>1288</v>
      </c>
      <c r="J26" s="81" t="s">
        <v>223</v>
      </c>
      <c r="K26" s="68"/>
      <c r="L26" s="44" t="s">
        <v>1672</v>
      </c>
    </row>
    <row r="27" spans="1:12" s="44" customFormat="1" ht="15.75">
      <c r="A27" s="53">
        <f t="shared" si="2"/>
        <v>14</v>
      </c>
      <c r="B27" s="60">
        <v>1150080156</v>
      </c>
      <c r="C27" s="61" t="s">
        <v>172</v>
      </c>
      <c r="D27" s="61"/>
      <c r="E27" s="62" t="s">
        <v>183</v>
      </c>
      <c r="F27" s="57">
        <v>728000</v>
      </c>
      <c r="G27" s="58">
        <f>'PPT1'!$C$11*F27</f>
        <v>1456000</v>
      </c>
      <c r="H27" s="134">
        <v>45453</v>
      </c>
      <c r="I27" s="59" t="s">
        <v>1250</v>
      </c>
      <c r="J27" s="81" t="s">
        <v>224</v>
      </c>
      <c r="K27" s="68"/>
      <c r="L27" s="44" t="s">
        <v>1672</v>
      </c>
    </row>
    <row r="28" spans="1:12" s="44" customFormat="1" ht="15.75">
      <c r="A28" s="53">
        <f t="shared" si="2"/>
        <v>15</v>
      </c>
      <c r="B28" s="60">
        <v>1150080157</v>
      </c>
      <c r="C28" s="61" t="s">
        <v>173</v>
      </c>
      <c r="D28" s="61"/>
      <c r="E28" s="62" t="s">
        <v>183</v>
      </c>
      <c r="F28" s="57">
        <v>728000</v>
      </c>
      <c r="G28" s="58">
        <f>'PPT1'!$C$11*F28</f>
        <v>1456000</v>
      </c>
      <c r="H28" s="134">
        <v>45454</v>
      </c>
      <c r="I28" s="59" t="s">
        <v>1245</v>
      </c>
      <c r="J28" s="81" t="s">
        <v>225</v>
      </c>
      <c r="K28" s="68"/>
      <c r="L28" s="44" t="s">
        <v>1672</v>
      </c>
    </row>
    <row r="29" spans="1:12" s="44" customFormat="1" ht="15.75">
      <c r="A29" s="53">
        <f t="shared" si="2"/>
        <v>16</v>
      </c>
      <c r="B29" s="60">
        <v>1150070020</v>
      </c>
      <c r="C29" s="61" t="s">
        <v>140</v>
      </c>
      <c r="D29" s="61"/>
      <c r="E29" s="62" t="s">
        <v>180</v>
      </c>
      <c r="F29" s="57">
        <v>728000</v>
      </c>
      <c r="G29" s="58">
        <f>'PPT1'!$C$11*F29</f>
        <v>1456000</v>
      </c>
      <c r="H29" s="134">
        <v>45454</v>
      </c>
      <c r="I29" s="59" t="s">
        <v>1248</v>
      </c>
      <c r="J29" s="81" t="s">
        <v>192</v>
      </c>
      <c r="K29" s="68"/>
      <c r="L29" s="44" t="s">
        <v>1672</v>
      </c>
    </row>
    <row r="30" spans="1:12" s="44" customFormat="1" ht="15.75">
      <c r="A30" s="53">
        <f t="shared" si="2"/>
        <v>17</v>
      </c>
      <c r="B30" s="60">
        <v>1150070023</v>
      </c>
      <c r="C30" s="61" t="s">
        <v>141</v>
      </c>
      <c r="D30" s="61"/>
      <c r="E30" s="62" t="s">
        <v>180</v>
      </c>
      <c r="F30" s="57">
        <v>728000</v>
      </c>
      <c r="G30" s="58">
        <f>'PPT1'!$C$11*F30</f>
        <v>1456000</v>
      </c>
      <c r="H30" s="134">
        <v>45453</v>
      </c>
      <c r="I30" s="59" t="s">
        <v>1247</v>
      </c>
      <c r="J30" s="81" t="s">
        <v>193</v>
      </c>
      <c r="K30" s="68"/>
      <c r="L30" s="44" t="s">
        <v>1672</v>
      </c>
    </row>
    <row r="31" spans="1:12" s="44" customFormat="1" ht="15.75">
      <c r="A31" s="53">
        <f t="shared" si="2"/>
        <v>18</v>
      </c>
      <c r="B31" s="60">
        <v>1150070026</v>
      </c>
      <c r="C31" s="61" t="s">
        <v>142</v>
      </c>
      <c r="D31" s="61"/>
      <c r="E31" s="62" t="s">
        <v>180</v>
      </c>
      <c r="F31" s="57">
        <v>728000</v>
      </c>
      <c r="G31" s="58">
        <f>'PPT1'!$C$11*F31</f>
        <v>1456000</v>
      </c>
      <c r="H31" s="134">
        <v>45458</v>
      </c>
      <c r="I31" s="59" t="s">
        <v>1289</v>
      </c>
      <c r="J31" s="81" t="s">
        <v>194</v>
      </c>
      <c r="K31" s="68"/>
      <c r="L31" s="44" t="s">
        <v>1672</v>
      </c>
    </row>
    <row r="32" spans="1:12" s="44" customFormat="1" ht="15.75">
      <c r="A32" s="53">
        <f t="shared" si="2"/>
        <v>19</v>
      </c>
      <c r="B32" s="60">
        <v>1150070029</v>
      </c>
      <c r="C32" s="61" t="s">
        <v>143</v>
      </c>
      <c r="D32" s="61"/>
      <c r="E32" s="62" t="s">
        <v>180</v>
      </c>
      <c r="F32" s="57">
        <v>728000</v>
      </c>
      <c r="G32" s="58">
        <f>'PPT1'!$C$11*F32</f>
        <v>1456000</v>
      </c>
      <c r="H32" s="134">
        <v>45456</v>
      </c>
      <c r="I32" s="59" t="s">
        <v>1249</v>
      </c>
      <c r="J32" s="81" t="s">
        <v>195</v>
      </c>
      <c r="K32" s="68"/>
      <c r="L32" s="44" t="s">
        <v>1672</v>
      </c>
    </row>
    <row r="33" spans="1:12" s="44" customFormat="1" ht="15.75">
      <c r="A33" s="53">
        <f t="shared" si="2"/>
        <v>20</v>
      </c>
      <c r="B33" s="60">
        <v>1150070043</v>
      </c>
      <c r="C33" s="61" t="s">
        <v>144</v>
      </c>
      <c r="D33" s="61"/>
      <c r="E33" s="62" t="s">
        <v>180</v>
      </c>
      <c r="F33" s="57">
        <v>728000</v>
      </c>
      <c r="G33" s="58">
        <f>'PPT1'!$C$11*F33</f>
        <v>1456000</v>
      </c>
      <c r="H33" s="134">
        <v>45453</v>
      </c>
      <c r="I33" s="59" t="s">
        <v>1290</v>
      </c>
      <c r="J33" s="81" t="s">
        <v>196</v>
      </c>
      <c r="K33" s="68"/>
      <c r="L33" s="44" t="s">
        <v>1672</v>
      </c>
    </row>
    <row r="34" spans="1:12">
      <c r="A34" s="156" t="s">
        <v>17</v>
      </c>
      <c r="B34" s="157"/>
      <c r="C34" s="157"/>
      <c r="D34" s="157"/>
      <c r="E34" s="158"/>
      <c r="F34" s="10"/>
      <c r="G34" s="11">
        <f>SUM(G14:G33)</f>
        <v>29120000</v>
      </c>
      <c r="H34" s="131"/>
      <c r="I34" s="12"/>
      <c r="J34" s="12"/>
      <c r="K34" s="12"/>
    </row>
    <row r="35" spans="1:12" ht="6" customHeight="1">
      <c r="A35" s="24"/>
      <c r="B35" s="5"/>
      <c r="C35" s="5"/>
      <c r="D35" s="5"/>
      <c r="E35" s="5"/>
      <c r="F35" s="39"/>
      <c r="G35" s="13"/>
    </row>
    <row r="36" spans="1:12">
      <c r="A36" s="22" t="s">
        <v>18</v>
      </c>
    </row>
    <row r="37" spans="1:12">
      <c r="A37" s="4"/>
      <c r="E37" s="150" t="s">
        <v>1239</v>
      </c>
      <c r="F37" s="150"/>
      <c r="G37" s="150"/>
      <c r="H37" s="150"/>
    </row>
    <row r="38" spans="1:12">
      <c r="A38" s="154" t="s">
        <v>34</v>
      </c>
      <c r="B38" s="154"/>
      <c r="C38" s="154"/>
      <c r="D38" s="39"/>
      <c r="E38" s="154" t="s">
        <v>19</v>
      </c>
      <c r="F38" s="154"/>
      <c r="G38" s="154"/>
    </row>
    <row r="39" spans="1:12">
      <c r="A39" s="39"/>
      <c r="B39" s="39"/>
      <c r="D39" s="39"/>
      <c r="E39" s="4"/>
      <c r="F39" s="29"/>
      <c r="G39" s="29"/>
      <c r="H39" s="133"/>
    </row>
    <row r="40" spans="1:12">
      <c r="A40" s="39"/>
      <c r="B40" s="39"/>
      <c r="D40" s="39"/>
      <c r="E40" s="4"/>
      <c r="F40" s="29"/>
      <c r="G40" s="29"/>
      <c r="H40" s="133"/>
    </row>
    <row r="41" spans="1:12">
      <c r="A41" s="4"/>
      <c r="F41" s="21"/>
      <c r="G41" s="30"/>
      <c r="H41" s="133"/>
    </row>
    <row r="42" spans="1:12">
      <c r="A42" s="154" t="s">
        <v>35</v>
      </c>
      <c r="B42" s="154"/>
      <c r="C42" s="154"/>
      <c r="D42" s="39"/>
      <c r="E42" s="159" t="s">
        <v>26</v>
      </c>
      <c r="F42" s="159"/>
      <c r="G42" s="159"/>
    </row>
    <row r="43" spans="1:12">
      <c r="A43" s="25" t="s">
        <v>20</v>
      </c>
      <c r="B43" s="5"/>
      <c r="C43" s="16"/>
      <c r="D43" s="5"/>
      <c r="E43" s="39"/>
      <c r="F43" s="39"/>
      <c r="G43" s="39"/>
    </row>
    <row r="44" spans="1:12">
      <c r="A44" s="20" t="s">
        <v>21</v>
      </c>
      <c r="B44" s="39"/>
      <c r="E44" s="17"/>
      <c r="F44" s="17"/>
      <c r="G44" s="2"/>
    </row>
    <row r="45" spans="1:12">
      <c r="A45" s="20" t="s">
        <v>22</v>
      </c>
      <c r="B45" s="39"/>
      <c r="E45" s="17"/>
      <c r="F45" s="17"/>
    </row>
    <row r="46" spans="1:12">
      <c r="C46" s="39" t="s">
        <v>23</v>
      </c>
      <c r="D46" s="39"/>
      <c r="G46" s="39" t="s">
        <v>24</v>
      </c>
    </row>
    <row r="47" spans="1:12">
      <c r="C47" s="39"/>
      <c r="D47" s="39"/>
      <c r="G47" s="39"/>
    </row>
    <row r="49" spans="1:9">
      <c r="C49" s="39"/>
      <c r="D49" s="39"/>
      <c r="G49" s="39"/>
    </row>
    <row r="57" spans="1:9">
      <c r="A57" s="19"/>
      <c r="E57" s="4"/>
      <c r="F57" s="4"/>
      <c r="G57" s="39"/>
      <c r="I57" s="39"/>
    </row>
    <row r="58" spans="1:9">
      <c r="A58" s="19"/>
      <c r="E58" s="4"/>
      <c r="F58" s="4"/>
      <c r="G58" s="39"/>
      <c r="I58" s="39"/>
    </row>
  </sheetData>
  <protectedRanges>
    <protectedRange sqref="B15:D23" name="Range3_1"/>
    <protectedRange sqref="E15:E23" name="Range4_5_1"/>
    <protectedRange sqref="B14:D14" name="Range3_5_1_1"/>
    <protectedRange sqref="E14" name="Range4_1_2_1_1"/>
    <protectedRange sqref="B24:D24" name="Range3_5_1_1_1"/>
    <protectedRange sqref="E24" name="Range4_1_2_1_1_1"/>
    <protectedRange sqref="B25:D25" name="Range3_5_1_1_2"/>
    <protectedRange sqref="E25" name="Range4_1_2_1_1_2"/>
    <protectedRange sqref="C26:C33" name="Range3_1_1"/>
    <protectedRange sqref="E26:E33" name="Range4_1"/>
  </protectedRanges>
  <autoFilter ref="A13:K34"/>
  <sortState ref="B14:J32">
    <sortCondition ref="E14:E32"/>
  </sortState>
  <mergeCells count="13">
    <mergeCell ref="A11:B11"/>
    <mergeCell ref="A2:D2"/>
    <mergeCell ref="E2:I2"/>
    <mergeCell ref="A3:D3"/>
    <mergeCell ref="E3:I3"/>
    <mergeCell ref="A5:D5"/>
    <mergeCell ref="A12:H12"/>
    <mergeCell ref="A34:E34"/>
    <mergeCell ref="A38:C38"/>
    <mergeCell ref="E38:G38"/>
    <mergeCell ref="A42:C42"/>
    <mergeCell ref="E42:G42"/>
    <mergeCell ref="E37:H37"/>
  </mergeCells>
  <conditionalFormatting sqref="B15:E23 J15:K23">
    <cfRule type="expression" dxfId="202" priority="20" stopIfTrue="1">
      <formula>MAX(#REF!)&lt;4</formula>
    </cfRule>
  </conditionalFormatting>
  <conditionalFormatting sqref="E14">
    <cfRule type="expression" dxfId="201" priority="9" stopIfTrue="1">
      <formula>MAX(#REF!)&lt;4</formula>
    </cfRule>
  </conditionalFormatting>
  <conditionalFormatting sqref="B14:D14">
    <cfRule type="expression" dxfId="200" priority="10" stopIfTrue="1">
      <formula>MAX(#REF!)&lt;4</formula>
    </cfRule>
  </conditionalFormatting>
  <conditionalFormatting sqref="B24:D24">
    <cfRule type="expression" dxfId="199" priority="7" stopIfTrue="1">
      <formula>MAX(#REF!)&lt;4</formula>
    </cfRule>
  </conditionalFormatting>
  <conditionalFormatting sqref="E24">
    <cfRule type="expression" dxfId="198" priority="6" stopIfTrue="1">
      <formula>MAX(#REF!)&lt;4</formula>
    </cfRule>
  </conditionalFormatting>
  <conditionalFormatting sqref="E25">
    <cfRule type="expression" dxfId="197" priority="2" stopIfTrue="1">
      <formula>MAX(#REF!)&lt;4</formula>
    </cfRule>
  </conditionalFormatting>
  <conditionalFormatting sqref="B25:D25">
    <cfRule type="expression" dxfId="196" priority="3" stopIfTrue="1">
      <formula>MAX(#REF!)&lt;4</formula>
    </cfRule>
  </conditionalFormatting>
  <conditionalFormatting sqref="B26:E33 J26:J33">
    <cfRule type="expression" dxfId="195" priority="1" stopIfTrue="1">
      <formula>MAX(#REF!)&lt;4</formula>
    </cfRule>
  </conditionalFormatting>
  <printOptions horizontalCentered="1"/>
  <pageMargins left="0.2" right="0.2" top="0.25" bottom="0.25" header="0.05" footer="0.05"/>
  <pageSetup scale="9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9"/>
  <sheetViews>
    <sheetView tabSelected="1" topLeftCell="A13" workbookViewId="0">
      <selection activeCell="K30" sqref="K30"/>
    </sheetView>
  </sheetViews>
  <sheetFormatPr defaultColWidth="9.140625" defaultRowHeight="15"/>
  <cols>
    <col min="1" max="1" width="5.42578125" style="22" customWidth="1"/>
    <col min="2" max="2" width="13.5703125" style="14" customWidth="1"/>
    <col min="3" max="3" width="25.42578125" style="4" customWidth="1"/>
    <col min="4" max="4" width="13.85546875" style="4" hidden="1" customWidth="1"/>
    <col min="5" max="5" width="16.85546875" style="15" customWidth="1"/>
    <col min="6" max="6" width="9.85546875" style="15" customWidth="1"/>
    <col min="7" max="7" width="12.28515625" style="4" customWidth="1"/>
    <col min="8" max="8" width="9" style="132" customWidth="1"/>
    <col min="9" max="9" width="11" style="4" customWidth="1"/>
    <col min="10" max="10" width="12.42578125" style="4" bestFit="1" customWidth="1"/>
    <col min="11" max="11" width="12.5703125" style="4" customWidth="1"/>
    <col min="12" max="12" width="14.5703125" style="4" bestFit="1" customWidth="1"/>
    <col min="13" max="16384" width="9.140625" style="4"/>
  </cols>
  <sheetData>
    <row r="2" spans="1:12" s="2" customFormat="1" ht="14.25">
      <c r="A2" s="154" t="s">
        <v>0</v>
      </c>
      <c r="B2" s="154"/>
      <c r="C2" s="154"/>
      <c r="D2" s="154"/>
      <c r="E2" s="154" t="s">
        <v>1</v>
      </c>
      <c r="F2" s="154"/>
      <c r="G2" s="154"/>
      <c r="H2" s="155"/>
      <c r="I2" s="154"/>
    </row>
    <row r="3" spans="1:12" s="2" customFormat="1" ht="14.25">
      <c r="A3" s="154" t="s">
        <v>2</v>
      </c>
      <c r="B3" s="154"/>
      <c r="C3" s="154"/>
      <c r="D3" s="154"/>
      <c r="E3" s="161" t="s">
        <v>3</v>
      </c>
      <c r="F3" s="161"/>
      <c r="G3" s="161"/>
      <c r="H3" s="162"/>
      <c r="I3" s="161"/>
    </row>
    <row r="4" spans="1:12" s="2" customFormat="1" ht="14.25">
      <c r="A4" s="20" t="s">
        <v>4</v>
      </c>
      <c r="E4" s="36"/>
      <c r="F4" s="36"/>
      <c r="H4" s="132"/>
    </row>
    <row r="5" spans="1:12" s="2" customFormat="1" ht="14.25">
      <c r="A5" s="161" t="s">
        <v>5</v>
      </c>
      <c r="B5" s="161"/>
      <c r="C5" s="161"/>
      <c r="D5" s="161"/>
      <c r="E5" s="36"/>
      <c r="F5" s="36"/>
      <c r="H5" s="132"/>
    </row>
    <row r="6" spans="1:12" s="2" customFormat="1" ht="14.25">
      <c r="A6" s="20"/>
      <c r="B6" s="35"/>
      <c r="E6" s="36"/>
      <c r="F6" s="36"/>
      <c r="H6" s="132"/>
    </row>
    <row r="7" spans="1:12" ht="25.5">
      <c r="A7" s="18" t="s">
        <v>31</v>
      </c>
      <c r="B7" s="3"/>
      <c r="C7" s="3"/>
      <c r="D7" s="3"/>
      <c r="E7" s="3"/>
      <c r="F7" s="3"/>
      <c r="G7" s="3"/>
      <c r="H7" s="133"/>
      <c r="I7" s="6"/>
    </row>
    <row r="8" spans="1:12" ht="30">
      <c r="A8" s="19"/>
      <c r="B8" s="35"/>
      <c r="C8" s="35"/>
      <c r="D8" s="35"/>
      <c r="E8" s="35"/>
      <c r="F8" s="35"/>
      <c r="G8" s="35"/>
      <c r="I8" s="142"/>
    </row>
    <row r="9" spans="1:12">
      <c r="A9" s="20" t="s">
        <v>25</v>
      </c>
      <c r="B9" s="2" t="s">
        <v>296</v>
      </c>
      <c r="D9" s="35"/>
      <c r="E9" s="36" t="s">
        <v>6</v>
      </c>
      <c r="F9" s="36" t="s">
        <v>36</v>
      </c>
      <c r="G9" s="35"/>
      <c r="I9" s="35"/>
    </row>
    <row r="10" spans="1:12" ht="15.75">
      <c r="A10" s="20" t="s">
        <v>7</v>
      </c>
      <c r="B10" s="2"/>
      <c r="C10" s="7" t="s">
        <v>27</v>
      </c>
      <c r="E10" s="2" t="s">
        <v>8</v>
      </c>
      <c r="F10" s="36" t="s">
        <v>32</v>
      </c>
      <c r="G10" s="35"/>
      <c r="I10" s="35"/>
    </row>
    <row r="11" spans="1:12">
      <c r="A11" s="160" t="s">
        <v>9</v>
      </c>
      <c r="B11" s="160"/>
      <c r="C11" s="36">
        <v>2</v>
      </c>
      <c r="D11" s="2" t="s">
        <v>33</v>
      </c>
      <c r="E11" s="2" t="s">
        <v>33</v>
      </c>
      <c r="F11" s="2"/>
      <c r="G11" s="2"/>
      <c r="I11" s="35"/>
    </row>
    <row r="12" spans="1:12">
      <c r="A12" s="154"/>
      <c r="B12" s="154"/>
      <c r="C12" s="154"/>
      <c r="D12" s="154"/>
      <c r="E12" s="154"/>
      <c r="F12" s="154"/>
      <c r="G12" s="154"/>
      <c r="H12" s="155"/>
    </row>
    <row r="13" spans="1:12" s="8" customFormat="1" ht="47.25">
      <c r="A13" s="46" t="s">
        <v>10</v>
      </c>
      <c r="B13" s="47" t="s">
        <v>11</v>
      </c>
      <c r="C13" s="47" t="s">
        <v>175</v>
      </c>
      <c r="D13" s="48" t="s">
        <v>12</v>
      </c>
      <c r="E13" s="49" t="s">
        <v>13</v>
      </c>
      <c r="F13" s="47" t="s">
        <v>14</v>
      </c>
      <c r="G13" s="47" t="s">
        <v>15</v>
      </c>
      <c r="H13" s="47" t="s">
        <v>16</v>
      </c>
      <c r="I13" s="51" t="s">
        <v>37</v>
      </c>
      <c r="J13" s="51" t="s">
        <v>131</v>
      </c>
    </row>
    <row r="14" spans="1:12" s="44" customFormat="1" ht="15.75">
      <c r="A14" s="53">
        <f>ROW()-13</f>
        <v>1</v>
      </c>
      <c r="B14" s="82" t="s">
        <v>267</v>
      </c>
      <c r="C14" s="55" t="s">
        <v>268</v>
      </c>
      <c r="D14" s="55"/>
      <c r="E14" s="56" t="s">
        <v>376</v>
      </c>
      <c r="F14" s="57">
        <v>685000</v>
      </c>
      <c r="G14" s="58">
        <f t="shared" ref="G14:G24" si="0">$C$11*F14</f>
        <v>1370000</v>
      </c>
      <c r="H14" s="134">
        <v>45457</v>
      </c>
      <c r="I14" s="59" t="s">
        <v>1306</v>
      </c>
      <c r="J14" s="59" t="s">
        <v>287</v>
      </c>
      <c r="L14" s="115"/>
    </row>
    <row r="15" spans="1:12" s="44" customFormat="1" ht="15.75">
      <c r="A15" s="53">
        <f t="shared" ref="A15:A24" si="1">ROW()-13</f>
        <v>2</v>
      </c>
      <c r="B15" s="82" t="s">
        <v>265</v>
      </c>
      <c r="C15" s="55" t="s">
        <v>266</v>
      </c>
      <c r="D15" s="55"/>
      <c r="E15" s="56" t="s">
        <v>375</v>
      </c>
      <c r="F15" s="57">
        <v>685000</v>
      </c>
      <c r="G15" s="58">
        <f t="shared" si="0"/>
        <v>1370000</v>
      </c>
      <c r="H15" s="134">
        <v>45464</v>
      </c>
      <c r="I15" s="59" t="s">
        <v>1307</v>
      </c>
      <c r="J15" s="59" t="s">
        <v>286</v>
      </c>
    </row>
    <row r="16" spans="1:12" s="44" customFormat="1" ht="15.75">
      <c r="A16" s="53">
        <f t="shared" si="1"/>
        <v>3</v>
      </c>
      <c r="B16" s="83" t="s">
        <v>269</v>
      </c>
      <c r="C16" s="61" t="s">
        <v>270</v>
      </c>
      <c r="D16" s="61"/>
      <c r="E16" s="62" t="s">
        <v>377</v>
      </c>
      <c r="F16" s="57">
        <v>685000</v>
      </c>
      <c r="G16" s="58">
        <f t="shared" si="0"/>
        <v>1370000</v>
      </c>
      <c r="H16" s="134">
        <v>45458</v>
      </c>
      <c r="I16" s="59" t="s">
        <v>1308</v>
      </c>
      <c r="J16" s="59" t="s">
        <v>288</v>
      </c>
    </row>
    <row r="17" spans="1:12" s="98" customFormat="1" ht="15.75">
      <c r="A17" s="94">
        <f t="shared" si="1"/>
        <v>4</v>
      </c>
      <c r="B17" s="99" t="s">
        <v>1673</v>
      </c>
      <c r="C17" s="100" t="s">
        <v>1674</v>
      </c>
      <c r="D17" s="100"/>
      <c r="E17" s="101" t="s">
        <v>417</v>
      </c>
      <c r="F17" s="116">
        <v>738000</v>
      </c>
      <c r="G17" s="96">
        <f t="shared" si="0"/>
        <v>1476000</v>
      </c>
      <c r="H17" s="135">
        <v>45453</v>
      </c>
      <c r="I17" s="113" t="s">
        <v>1675</v>
      </c>
      <c r="J17" s="97" t="s">
        <v>1676</v>
      </c>
    </row>
    <row r="18" spans="1:12" s="44" customFormat="1" ht="15.75">
      <c r="A18" s="53">
        <f t="shared" si="1"/>
        <v>5</v>
      </c>
      <c r="B18" s="83" t="s">
        <v>279</v>
      </c>
      <c r="C18" s="61" t="s">
        <v>271</v>
      </c>
      <c r="D18" s="61"/>
      <c r="E18" s="62" t="s">
        <v>97</v>
      </c>
      <c r="F18" s="63">
        <v>685000</v>
      </c>
      <c r="G18" s="58">
        <f t="shared" si="0"/>
        <v>1370000</v>
      </c>
      <c r="H18" s="134">
        <v>45456</v>
      </c>
      <c r="I18" s="59" t="s">
        <v>1309</v>
      </c>
      <c r="J18" s="59" t="s">
        <v>289</v>
      </c>
    </row>
    <row r="19" spans="1:12" s="44" customFormat="1" ht="15.75">
      <c r="A19" s="53">
        <f t="shared" si="1"/>
        <v>6</v>
      </c>
      <c r="B19" s="83" t="s">
        <v>278</v>
      </c>
      <c r="C19" s="61" t="s">
        <v>83</v>
      </c>
      <c r="D19" s="61"/>
      <c r="E19" s="62" t="s">
        <v>102</v>
      </c>
      <c r="F19" s="63">
        <v>685000</v>
      </c>
      <c r="G19" s="58">
        <f t="shared" si="0"/>
        <v>1370000</v>
      </c>
      <c r="H19" s="134">
        <v>45455</v>
      </c>
      <c r="I19" s="59" t="s">
        <v>1310</v>
      </c>
      <c r="J19" s="59" t="s">
        <v>130</v>
      </c>
    </row>
    <row r="20" spans="1:12" s="44" customFormat="1" ht="15.75">
      <c r="A20" s="53">
        <f t="shared" si="1"/>
        <v>7</v>
      </c>
      <c r="B20" s="83" t="s">
        <v>280</v>
      </c>
      <c r="C20" s="61" t="s">
        <v>272</v>
      </c>
      <c r="D20" s="61"/>
      <c r="E20" s="62" t="s">
        <v>319</v>
      </c>
      <c r="F20" s="63">
        <v>728000</v>
      </c>
      <c r="G20" s="58">
        <f t="shared" si="0"/>
        <v>1456000</v>
      </c>
      <c r="H20" s="134">
        <v>45453</v>
      </c>
      <c r="I20" s="59" t="s">
        <v>1311</v>
      </c>
      <c r="J20" s="59" t="s">
        <v>290</v>
      </c>
      <c r="K20" s="65"/>
    </row>
    <row r="21" spans="1:12" s="44" customFormat="1" ht="15.75">
      <c r="A21" s="53">
        <f t="shared" si="1"/>
        <v>8</v>
      </c>
      <c r="B21" s="83" t="s">
        <v>282</v>
      </c>
      <c r="C21" s="61" t="s">
        <v>274</v>
      </c>
      <c r="D21" s="61"/>
      <c r="E21" s="62" t="s">
        <v>380</v>
      </c>
      <c r="F21" s="63">
        <v>728000</v>
      </c>
      <c r="G21" s="58">
        <f t="shared" si="0"/>
        <v>1456000</v>
      </c>
      <c r="H21" s="134">
        <v>45461</v>
      </c>
      <c r="I21" s="59" t="s">
        <v>1312</v>
      </c>
      <c r="J21" s="59" t="s">
        <v>292</v>
      </c>
    </row>
    <row r="22" spans="1:12" s="9" customFormat="1" ht="15.75">
      <c r="A22" s="53">
        <f>ROW()-13</f>
        <v>9</v>
      </c>
      <c r="B22" s="83" t="s">
        <v>542</v>
      </c>
      <c r="C22" s="61" t="s">
        <v>489</v>
      </c>
      <c r="D22" s="61"/>
      <c r="E22" s="62" t="s">
        <v>514</v>
      </c>
      <c r="F22" s="63">
        <v>685000</v>
      </c>
      <c r="G22" s="64">
        <f>TCC1_L4!$C$11*F22</f>
        <v>1370000</v>
      </c>
      <c r="H22" s="134">
        <v>45455</v>
      </c>
      <c r="I22" s="59" t="s">
        <v>1378</v>
      </c>
      <c r="J22" s="81" t="s">
        <v>525</v>
      </c>
      <c r="L22" s="34"/>
    </row>
    <row r="23" spans="1:12" s="44" customFormat="1" ht="15.75">
      <c r="A23" s="53">
        <f t="shared" si="1"/>
        <v>10</v>
      </c>
      <c r="B23" s="83" t="s">
        <v>283</v>
      </c>
      <c r="C23" s="61" t="s">
        <v>275</v>
      </c>
      <c r="D23" s="61"/>
      <c r="E23" s="62" t="s">
        <v>382</v>
      </c>
      <c r="F23" s="63">
        <v>685000</v>
      </c>
      <c r="G23" s="58">
        <f t="shared" si="0"/>
        <v>1370000</v>
      </c>
      <c r="H23" s="134">
        <v>45456</v>
      </c>
      <c r="I23" s="59" t="s">
        <v>1313</v>
      </c>
      <c r="J23" s="59" t="s">
        <v>293</v>
      </c>
    </row>
    <row r="24" spans="1:12" s="44" customFormat="1" ht="15.75">
      <c r="A24" s="53">
        <f t="shared" si="1"/>
        <v>11</v>
      </c>
      <c r="B24" s="83" t="s">
        <v>284</v>
      </c>
      <c r="C24" s="61" t="s">
        <v>276</v>
      </c>
      <c r="D24" s="61"/>
      <c r="E24" s="62" t="s">
        <v>383</v>
      </c>
      <c r="F24" s="63">
        <v>657000</v>
      </c>
      <c r="G24" s="58">
        <f t="shared" si="0"/>
        <v>1314000</v>
      </c>
      <c r="H24" s="134">
        <v>45461</v>
      </c>
      <c r="I24" s="59" t="s">
        <v>1314</v>
      </c>
      <c r="J24" s="59" t="s">
        <v>294</v>
      </c>
    </row>
    <row r="25" spans="1:12" s="44" customFormat="1" ht="14.25" customHeight="1">
      <c r="A25" s="146" t="s">
        <v>17</v>
      </c>
      <c r="B25" s="147"/>
      <c r="C25" s="147"/>
      <c r="D25" s="147"/>
      <c r="E25" s="148"/>
      <c r="F25" s="66"/>
      <c r="G25" s="105">
        <f>SUM(G14:G24)</f>
        <v>15292000</v>
      </c>
      <c r="H25" s="131"/>
      <c r="I25" s="68"/>
      <c r="J25" s="59"/>
    </row>
    <row r="26" spans="1:12" ht="6" customHeight="1">
      <c r="A26" s="24"/>
      <c r="B26" s="5"/>
      <c r="C26" s="5"/>
      <c r="D26" s="5"/>
      <c r="E26" s="5"/>
      <c r="F26" s="35"/>
      <c r="G26" s="13"/>
    </row>
    <row r="27" spans="1:12">
      <c r="A27" s="22" t="s">
        <v>18</v>
      </c>
    </row>
    <row r="28" spans="1:12">
      <c r="A28" s="4"/>
      <c r="E28" s="150" t="s">
        <v>1239</v>
      </c>
      <c r="F28" s="150"/>
      <c r="G28" s="150"/>
      <c r="H28" s="150"/>
    </row>
    <row r="29" spans="1:12">
      <c r="A29" s="154" t="s">
        <v>34</v>
      </c>
      <c r="B29" s="154"/>
      <c r="C29" s="154"/>
      <c r="D29" s="35"/>
      <c r="E29" s="154" t="s">
        <v>19</v>
      </c>
      <c r="F29" s="154"/>
      <c r="G29" s="154"/>
    </row>
    <row r="30" spans="1:12">
      <c r="A30" s="35"/>
      <c r="B30" s="35"/>
      <c r="D30" s="35"/>
      <c r="E30" s="4"/>
      <c r="F30" s="29"/>
      <c r="G30" s="29"/>
      <c r="H30" s="133"/>
    </row>
    <row r="31" spans="1:12">
      <c r="A31" s="35"/>
      <c r="B31" s="35"/>
      <c r="D31" s="35"/>
      <c r="E31" s="4"/>
      <c r="F31" s="29"/>
      <c r="G31" s="29"/>
      <c r="H31" s="133"/>
    </row>
    <row r="32" spans="1:12">
      <c r="A32" s="4"/>
      <c r="F32" s="21"/>
      <c r="G32" s="30"/>
      <c r="H32" s="133"/>
    </row>
    <row r="33" spans="1:9">
      <c r="A33" s="154" t="s">
        <v>35</v>
      </c>
      <c r="B33" s="154"/>
      <c r="C33" s="154"/>
      <c r="D33" s="35"/>
      <c r="E33" s="159" t="s">
        <v>26</v>
      </c>
      <c r="F33" s="159"/>
      <c r="G33" s="159"/>
    </row>
    <row r="34" spans="1:9">
      <c r="A34" s="25" t="s">
        <v>20</v>
      </c>
      <c r="B34" s="5"/>
      <c r="C34" s="16"/>
      <c r="D34" s="5"/>
      <c r="E34" s="35"/>
      <c r="F34" s="35"/>
      <c r="G34" s="35"/>
    </row>
    <row r="35" spans="1:9">
      <c r="A35" s="20" t="s">
        <v>21</v>
      </c>
      <c r="B35" s="35"/>
      <c r="E35" s="17"/>
      <c r="F35" s="17"/>
      <c r="G35" s="2"/>
    </row>
    <row r="36" spans="1:9">
      <c r="A36" s="20" t="s">
        <v>22</v>
      </c>
      <c r="B36" s="35"/>
      <c r="E36" s="17"/>
      <c r="F36" s="17"/>
    </row>
    <row r="37" spans="1:9">
      <c r="C37" s="35" t="s">
        <v>23</v>
      </c>
      <c r="D37" s="35"/>
      <c r="G37" s="35" t="s">
        <v>24</v>
      </c>
    </row>
    <row r="38" spans="1:9">
      <c r="C38" s="35"/>
      <c r="D38" s="35"/>
      <c r="G38" s="35"/>
    </row>
    <row r="40" spans="1:9">
      <c r="C40" s="35"/>
      <c r="D40" s="35"/>
      <c r="G40" s="35"/>
    </row>
    <row r="48" spans="1:9">
      <c r="A48" s="19"/>
      <c r="E48" s="4"/>
      <c r="F48" s="4"/>
      <c r="G48" s="35"/>
      <c r="I48" s="35"/>
    </row>
    <row r="49" spans="1:9">
      <c r="A49" s="19"/>
      <c r="E49" s="4"/>
      <c r="F49" s="4"/>
      <c r="G49" s="35"/>
      <c r="I49" s="35"/>
    </row>
  </sheetData>
  <protectedRanges>
    <protectedRange sqref="B23:D24 B16:D21" name="Range3_1"/>
    <protectedRange sqref="E16:E21 E23:E24" name="Range4_5_1"/>
    <protectedRange sqref="B14:D15" name="Range3_5_1_1"/>
    <protectedRange sqref="E14:E15" name="Range4_1_2_1_1"/>
    <protectedRange sqref="B22 D22" name="Range3_2"/>
    <protectedRange sqref="E22" name="Range4_2"/>
    <protectedRange sqref="C22" name="Range3_1_1"/>
  </protectedRanges>
  <autoFilter ref="A13:K25"/>
  <sortState ref="B14:J38">
    <sortCondition ref="E14:E38"/>
  </sortState>
  <mergeCells count="13">
    <mergeCell ref="A29:C29"/>
    <mergeCell ref="A33:C33"/>
    <mergeCell ref="E29:G29"/>
    <mergeCell ref="E33:G33"/>
    <mergeCell ref="A25:E25"/>
    <mergeCell ref="E28:H28"/>
    <mergeCell ref="A11:B11"/>
    <mergeCell ref="A12:H12"/>
    <mergeCell ref="A2:D2"/>
    <mergeCell ref="E2:I2"/>
    <mergeCell ref="A3:D3"/>
    <mergeCell ref="E3:I3"/>
    <mergeCell ref="A5:D5"/>
  </mergeCells>
  <conditionalFormatting sqref="B16:E21 B23:E24">
    <cfRule type="expression" dxfId="194" priority="26" stopIfTrue="1">
      <formula>MAX(#REF!)&lt;4</formula>
    </cfRule>
  </conditionalFormatting>
  <conditionalFormatting sqref="E14:E15">
    <cfRule type="expression" dxfId="193" priority="8" stopIfTrue="1">
      <formula>MAX(#REF!)&lt;4</formula>
    </cfRule>
  </conditionalFormatting>
  <conditionalFormatting sqref="B14:D15">
    <cfRule type="expression" dxfId="192" priority="9" stopIfTrue="1">
      <formula>MAX(#REF!)&lt;4</formula>
    </cfRule>
  </conditionalFormatting>
  <conditionalFormatting sqref="J22">
    <cfRule type="expression" dxfId="191" priority="4" stopIfTrue="1">
      <formula>MAX(#REF!)&lt;4</formula>
    </cfRule>
  </conditionalFormatting>
  <conditionalFormatting sqref="B22 E22">
    <cfRule type="expression" dxfId="190" priority="3" stopIfTrue="1">
      <formula>MAX(#REF!)&lt;4</formula>
    </cfRule>
  </conditionalFormatting>
  <conditionalFormatting sqref="C22">
    <cfRule type="expression" dxfId="189" priority="2" stopIfTrue="1">
      <formula>MAX(#REF!)&lt;4</formula>
    </cfRule>
  </conditionalFormatting>
  <conditionalFormatting sqref="D22">
    <cfRule type="expression" dxfId="188" priority="1" stopIfTrue="1">
      <formula>MAX(#REF!)&lt;4</formula>
    </cfRule>
  </conditionalFormatting>
  <printOptions horizontalCentered="1"/>
  <pageMargins left="0.2" right="0.2" top="0.25" bottom="0.25" header="0.05" footer="0.05"/>
  <pageSetup scale="9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58"/>
  <sheetViews>
    <sheetView topLeftCell="A24" workbookViewId="0">
      <selection activeCell="I40" sqref="I40"/>
    </sheetView>
  </sheetViews>
  <sheetFormatPr defaultColWidth="9.140625" defaultRowHeight="15"/>
  <cols>
    <col min="1" max="1" width="5.42578125" style="4" customWidth="1"/>
    <col min="2" max="2" width="12.5703125" style="14" customWidth="1"/>
    <col min="3" max="3" width="23.42578125" style="4" customWidth="1"/>
    <col min="4" max="4" width="10.7109375" style="4" hidden="1" customWidth="1"/>
    <col min="5" max="5" width="16.28515625" style="15" customWidth="1"/>
    <col min="6" max="6" width="10.42578125" style="15" customWidth="1"/>
    <col min="7" max="7" width="12.28515625" style="4" customWidth="1"/>
    <col min="8" max="8" width="9.42578125" style="132" customWidth="1"/>
    <col min="9" max="9" width="11" style="4" customWidth="1"/>
    <col min="10" max="10" width="12.42578125" style="4" bestFit="1" customWidth="1"/>
    <col min="11" max="11" width="14.7109375" style="4" customWidth="1"/>
    <col min="12" max="16384" width="9.140625" style="4"/>
  </cols>
  <sheetData>
    <row r="2" spans="1:11" s="2" customFormat="1" ht="14.25">
      <c r="A2" s="154" t="s">
        <v>0</v>
      </c>
      <c r="B2" s="154"/>
      <c r="C2" s="154"/>
      <c r="D2" s="154"/>
      <c r="E2" s="154" t="s">
        <v>1</v>
      </c>
      <c r="F2" s="154"/>
      <c r="G2" s="154"/>
      <c r="H2" s="155"/>
      <c r="I2" s="154"/>
    </row>
    <row r="3" spans="1:11" s="2" customFormat="1" ht="14.25">
      <c r="A3" s="154" t="s">
        <v>2</v>
      </c>
      <c r="B3" s="154"/>
      <c r="C3" s="154"/>
      <c r="D3" s="154"/>
      <c r="E3" s="161" t="s">
        <v>3</v>
      </c>
      <c r="F3" s="161"/>
      <c r="G3" s="161"/>
      <c r="H3" s="162"/>
      <c r="I3" s="161"/>
    </row>
    <row r="4" spans="1:11" s="2" customFormat="1" ht="14.25">
      <c r="A4" s="2" t="s">
        <v>4</v>
      </c>
      <c r="E4" s="36"/>
      <c r="F4" s="36"/>
      <c r="H4" s="132"/>
    </row>
    <row r="5" spans="1:11" s="2" customFormat="1" ht="14.25">
      <c r="A5" s="161" t="s">
        <v>5</v>
      </c>
      <c r="B5" s="161"/>
      <c r="C5" s="161"/>
      <c r="D5" s="161"/>
      <c r="E5" s="36"/>
      <c r="F5" s="36"/>
      <c r="H5" s="132"/>
    </row>
    <row r="6" spans="1:11" s="2" customFormat="1" ht="14.25">
      <c r="B6" s="35"/>
      <c r="E6" s="36"/>
      <c r="F6" s="36"/>
      <c r="H6" s="132"/>
    </row>
    <row r="7" spans="1:11" ht="25.5">
      <c r="A7" s="3" t="s">
        <v>31</v>
      </c>
      <c r="B7" s="3"/>
      <c r="C7" s="3"/>
      <c r="D7" s="3"/>
      <c r="E7" s="3"/>
      <c r="F7" s="3"/>
      <c r="G7" s="3"/>
      <c r="H7" s="133"/>
      <c r="I7" s="6"/>
    </row>
    <row r="8" spans="1:11">
      <c r="A8" s="35"/>
      <c r="B8" s="35"/>
      <c r="C8" s="35"/>
      <c r="D8" s="35"/>
      <c r="E8" s="35"/>
      <c r="F8" s="35"/>
      <c r="G8" s="35"/>
      <c r="I8" s="35"/>
    </row>
    <row r="9" spans="1:11">
      <c r="A9" s="2" t="s">
        <v>25</v>
      </c>
      <c r="B9" s="2" t="s">
        <v>337</v>
      </c>
      <c r="D9" s="35"/>
      <c r="E9" s="36" t="s">
        <v>6</v>
      </c>
      <c r="F9" s="36" t="s">
        <v>36</v>
      </c>
      <c r="G9" s="35"/>
      <c r="I9" s="35"/>
    </row>
    <row r="10" spans="1:11" ht="15.75">
      <c r="A10" s="2" t="s">
        <v>7</v>
      </c>
      <c r="B10" s="2"/>
      <c r="C10" s="7" t="s">
        <v>27</v>
      </c>
      <c r="E10" s="2" t="s">
        <v>8</v>
      </c>
      <c r="F10" s="36" t="s">
        <v>32</v>
      </c>
      <c r="G10" s="35"/>
      <c r="I10" s="35"/>
    </row>
    <row r="11" spans="1:11">
      <c r="A11" s="160" t="s">
        <v>9</v>
      </c>
      <c r="B11" s="160"/>
      <c r="C11" s="36">
        <v>2</v>
      </c>
      <c r="D11" s="2" t="s">
        <v>33</v>
      </c>
      <c r="E11" s="2" t="s">
        <v>33</v>
      </c>
      <c r="F11" s="2"/>
      <c r="G11" s="2"/>
      <c r="I11" s="35"/>
    </row>
    <row r="12" spans="1:11">
      <c r="A12" s="154"/>
      <c r="B12" s="154"/>
      <c r="C12" s="154"/>
      <c r="D12" s="154"/>
      <c r="E12" s="154"/>
      <c r="F12" s="154"/>
      <c r="G12" s="154"/>
      <c r="H12" s="155"/>
    </row>
    <row r="13" spans="1:11" s="52" customFormat="1" ht="31.5">
      <c r="A13" s="84" t="s">
        <v>10</v>
      </c>
      <c r="B13" s="47" t="s">
        <v>11</v>
      </c>
      <c r="C13" s="47" t="s">
        <v>175</v>
      </c>
      <c r="D13" s="48" t="s">
        <v>12</v>
      </c>
      <c r="E13" s="49" t="s">
        <v>13</v>
      </c>
      <c r="F13" s="47" t="s">
        <v>14</v>
      </c>
      <c r="G13" s="47" t="s">
        <v>15</v>
      </c>
      <c r="H13" s="50" t="s">
        <v>16</v>
      </c>
      <c r="I13" s="51" t="s">
        <v>37</v>
      </c>
      <c r="J13" s="51" t="s">
        <v>131</v>
      </c>
    </row>
    <row r="14" spans="1:11" s="114" customFormat="1" ht="15.75">
      <c r="A14" s="107">
        <f>ROW()-13</f>
        <v>1</v>
      </c>
      <c r="B14" s="120" t="s">
        <v>1678</v>
      </c>
      <c r="C14" s="100" t="s">
        <v>1679</v>
      </c>
      <c r="D14" s="100"/>
      <c r="E14" s="101" t="s">
        <v>1680</v>
      </c>
      <c r="F14" s="111">
        <v>728000</v>
      </c>
      <c r="G14" s="112">
        <f>$C$11*F14</f>
        <v>1456000</v>
      </c>
      <c r="H14" s="136">
        <v>45457</v>
      </c>
      <c r="I14" s="113" t="s">
        <v>1682</v>
      </c>
      <c r="J14" s="102" t="s">
        <v>1681</v>
      </c>
      <c r="K14" s="117"/>
    </row>
    <row r="15" spans="1:11" s="44" customFormat="1" ht="15.75">
      <c r="A15" s="53">
        <f t="shared" ref="A15:A33" si="0">ROW()-13</f>
        <v>2</v>
      </c>
      <c r="B15" s="83" t="s">
        <v>297</v>
      </c>
      <c r="C15" s="61" t="s">
        <v>298</v>
      </c>
      <c r="D15" s="61"/>
      <c r="E15" s="62" t="s">
        <v>176</v>
      </c>
      <c r="F15" s="63">
        <v>728000</v>
      </c>
      <c r="G15" s="64">
        <f t="shared" ref="G15:G33" si="1">$C$11*F15</f>
        <v>1456000</v>
      </c>
      <c r="H15" s="134">
        <v>45464</v>
      </c>
      <c r="I15" s="59" t="s">
        <v>1319</v>
      </c>
      <c r="J15" s="81" t="s">
        <v>356</v>
      </c>
    </row>
    <row r="16" spans="1:11" s="44" customFormat="1" ht="15.75">
      <c r="A16" s="53">
        <f t="shared" si="0"/>
        <v>3</v>
      </c>
      <c r="B16" s="83" t="s">
        <v>299</v>
      </c>
      <c r="C16" s="61" t="s">
        <v>300</v>
      </c>
      <c r="D16" s="61"/>
      <c r="E16" s="62" t="s">
        <v>95</v>
      </c>
      <c r="F16" s="63">
        <v>685000</v>
      </c>
      <c r="G16" s="64">
        <f t="shared" si="1"/>
        <v>1370000</v>
      </c>
      <c r="H16" s="134">
        <v>45452</v>
      </c>
      <c r="I16" s="59" t="s">
        <v>1320</v>
      </c>
      <c r="J16" s="81" t="s">
        <v>357</v>
      </c>
    </row>
    <row r="17" spans="1:11" s="44" customFormat="1" ht="15.75">
      <c r="A17" s="53">
        <f t="shared" si="0"/>
        <v>4</v>
      </c>
      <c r="B17" s="83" t="s">
        <v>341</v>
      </c>
      <c r="C17" s="61" t="s">
        <v>304</v>
      </c>
      <c r="D17" s="61"/>
      <c r="E17" s="62" t="s">
        <v>321</v>
      </c>
      <c r="F17" s="63">
        <v>706000</v>
      </c>
      <c r="G17" s="64">
        <f t="shared" si="1"/>
        <v>1412000</v>
      </c>
      <c r="H17" s="134">
        <v>45456</v>
      </c>
      <c r="I17" s="59" t="s">
        <v>1321</v>
      </c>
      <c r="J17" s="81" t="s">
        <v>361</v>
      </c>
    </row>
    <row r="18" spans="1:11" s="44" customFormat="1" ht="15.75">
      <c r="A18" s="53">
        <f t="shared" si="0"/>
        <v>5</v>
      </c>
      <c r="B18" s="83" t="s">
        <v>339</v>
      </c>
      <c r="C18" s="61" t="s">
        <v>302</v>
      </c>
      <c r="D18" s="61"/>
      <c r="E18" s="62" t="s">
        <v>178</v>
      </c>
      <c r="F18" s="63">
        <v>728000</v>
      </c>
      <c r="G18" s="64">
        <f t="shared" si="1"/>
        <v>1456000</v>
      </c>
      <c r="H18" s="134">
        <v>45456</v>
      </c>
      <c r="I18" s="59" t="s">
        <v>1322</v>
      </c>
      <c r="J18" s="81" t="s">
        <v>359</v>
      </c>
    </row>
    <row r="19" spans="1:11" s="44" customFormat="1" ht="15.75">
      <c r="A19" s="53">
        <f t="shared" si="0"/>
        <v>6</v>
      </c>
      <c r="B19" s="83" t="s">
        <v>338</v>
      </c>
      <c r="C19" s="61" t="s">
        <v>301</v>
      </c>
      <c r="D19" s="61"/>
      <c r="E19" s="62" t="s">
        <v>319</v>
      </c>
      <c r="F19" s="63">
        <v>728000</v>
      </c>
      <c r="G19" s="64">
        <f t="shared" si="1"/>
        <v>1456000</v>
      </c>
      <c r="H19" s="134">
        <v>45465</v>
      </c>
      <c r="I19" s="59" t="s">
        <v>1323</v>
      </c>
      <c r="J19" s="81" t="s">
        <v>358</v>
      </c>
    </row>
    <row r="20" spans="1:11" s="44" customFormat="1" ht="15.75">
      <c r="A20" s="53">
        <f t="shared" si="0"/>
        <v>7</v>
      </c>
      <c r="B20" s="83" t="s">
        <v>346</v>
      </c>
      <c r="C20" s="61" t="s">
        <v>309</v>
      </c>
      <c r="D20" s="61"/>
      <c r="E20" s="62" t="s">
        <v>329</v>
      </c>
      <c r="F20" s="63">
        <v>685000</v>
      </c>
      <c r="G20" s="64">
        <f t="shared" si="1"/>
        <v>1370000</v>
      </c>
      <c r="H20" s="134">
        <v>45457</v>
      </c>
      <c r="I20" s="59" t="s">
        <v>1324</v>
      </c>
      <c r="J20" s="81" t="s">
        <v>366</v>
      </c>
    </row>
    <row r="21" spans="1:11" s="44" customFormat="1" ht="15.75">
      <c r="A21" s="53">
        <f t="shared" si="0"/>
        <v>8</v>
      </c>
      <c r="B21" s="83" t="s">
        <v>343</v>
      </c>
      <c r="C21" s="61" t="s">
        <v>306</v>
      </c>
      <c r="D21" s="61"/>
      <c r="E21" s="62" t="s">
        <v>324</v>
      </c>
      <c r="F21" s="63">
        <v>685000</v>
      </c>
      <c r="G21" s="64">
        <f t="shared" si="1"/>
        <v>1370000</v>
      </c>
      <c r="H21" s="134">
        <v>45457</v>
      </c>
      <c r="I21" s="59" t="s">
        <v>1325</v>
      </c>
      <c r="J21" s="81" t="s">
        <v>363</v>
      </c>
    </row>
    <row r="22" spans="1:11" s="44" customFormat="1" ht="15.75">
      <c r="A22" s="53">
        <f t="shared" si="0"/>
        <v>9</v>
      </c>
      <c r="B22" s="83" t="s">
        <v>344</v>
      </c>
      <c r="C22" s="61" t="s">
        <v>307</v>
      </c>
      <c r="D22" s="61"/>
      <c r="E22" s="62" t="s">
        <v>324</v>
      </c>
      <c r="F22" s="63">
        <v>685000</v>
      </c>
      <c r="G22" s="64">
        <f t="shared" si="1"/>
        <v>1370000</v>
      </c>
      <c r="H22" s="134">
        <v>45456</v>
      </c>
      <c r="I22" s="59" t="s">
        <v>1326</v>
      </c>
      <c r="J22" s="81" t="s">
        <v>364</v>
      </c>
    </row>
    <row r="23" spans="1:11" s="44" customFormat="1" ht="15.75">
      <c r="A23" s="53">
        <f t="shared" si="0"/>
        <v>10</v>
      </c>
      <c r="B23" s="83" t="s">
        <v>342</v>
      </c>
      <c r="C23" s="61" t="s">
        <v>305</v>
      </c>
      <c r="D23" s="61"/>
      <c r="E23" s="62" t="s">
        <v>323</v>
      </c>
      <c r="F23" s="63">
        <v>728000</v>
      </c>
      <c r="G23" s="64">
        <f t="shared" si="1"/>
        <v>1456000</v>
      </c>
      <c r="H23" s="134">
        <v>45457</v>
      </c>
      <c r="I23" s="59" t="s">
        <v>1327</v>
      </c>
      <c r="J23" s="81" t="s">
        <v>362</v>
      </c>
      <c r="K23" s="65"/>
    </row>
    <row r="24" spans="1:11" s="44" customFormat="1" ht="15.75">
      <c r="A24" s="53">
        <f t="shared" si="0"/>
        <v>11</v>
      </c>
      <c r="B24" s="83" t="s">
        <v>345</v>
      </c>
      <c r="C24" s="61" t="s">
        <v>308</v>
      </c>
      <c r="D24" s="61"/>
      <c r="E24" s="62" t="s">
        <v>326</v>
      </c>
      <c r="F24" s="63">
        <v>707000</v>
      </c>
      <c r="G24" s="64">
        <f t="shared" si="1"/>
        <v>1414000</v>
      </c>
      <c r="H24" s="134">
        <v>45457</v>
      </c>
      <c r="I24" s="59" t="s">
        <v>1328</v>
      </c>
      <c r="J24" s="81" t="s">
        <v>365</v>
      </c>
    </row>
    <row r="25" spans="1:11" s="44" customFormat="1" ht="15.75">
      <c r="A25" s="53">
        <f t="shared" si="0"/>
        <v>12</v>
      </c>
      <c r="B25" s="83" t="s">
        <v>348</v>
      </c>
      <c r="C25" s="61" t="s">
        <v>311</v>
      </c>
      <c r="D25" s="61"/>
      <c r="E25" s="62" t="s">
        <v>333</v>
      </c>
      <c r="F25" s="63">
        <v>728000</v>
      </c>
      <c r="G25" s="64">
        <f t="shared" si="1"/>
        <v>1456000</v>
      </c>
      <c r="H25" s="134">
        <v>45453</v>
      </c>
      <c r="I25" s="59" t="s">
        <v>1329</v>
      </c>
      <c r="J25" s="81" t="s">
        <v>368</v>
      </c>
    </row>
    <row r="26" spans="1:11" s="44" customFormat="1" ht="15.75">
      <c r="A26" s="53">
        <f t="shared" si="0"/>
        <v>13</v>
      </c>
      <c r="B26" s="83" t="s">
        <v>349</v>
      </c>
      <c r="C26" s="61" t="s">
        <v>312</v>
      </c>
      <c r="D26" s="61"/>
      <c r="E26" s="62" t="s">
        <v>333</v>
      </c>
      <c r="F26" s="63">
        <v>728000</v>
      </c>
      <c r="G26" s="64">
        <f t="shared" si="1"/>
        <v>1456000</v>
      </c>
      <c r="H26" s="134">
        <v>45455</v>
      </c>
      <c r="I26" s="59" t="s">
        <v>1330</v>
      </c>
      <c r="J26" s="81" t="s">
        <v>369</v>
      </c>
    </row>
    <row r="27" spans="1:11" s="44" customFormat="1" ht="15.75">
      <c r="A27" s="53">
        <f t="shared" si="0"/>
        <v>14</v>
      </c>
      <c r="B27" s="83" t="s">
        <v>350</v>
      </c>
      <c r="C27" s="61" t="s">
        <v>313</v>
      </c>
      <c r="D27" s="61"/>
      <c r="E27" s="62" t="s">
        <v>333</v>
      </c>
      <c r="F27" s="63">
        <v>728000</v>
      </c>
      <c r="G27" s="64">
        <f t="shared" si="1"/>
        <v>1456000</v>
      </c>
      <c r="H27" s="134">
        <v>45453</v>
      </c>
      <c r="I27" s="59" t="s">
        <v>1331</v>
      </c>
      <c r="J27" s="81" t="s">
        <v>370</v>
      </c>
      <c r="K27" s="65"/>
    </row>
    <row r="28" spans="1:11" s="44" customFormat="1" ht="15.75">
      <c r="A28" s="53">
        <f t="shared" si="0"/>
        <v>15</v>
      </c>
      <c r="B28" s="83" t="s">
        <v>351</v>
      </c>
      <c r="C28" s="61" t="s">
        <v>314</v>
      </c>
      <c r="D28" s="61"/>
      <c r="E28" s="62" t="s">
        <v>333</v>
      </c>
      <c r="F28" s="63">
        <v>728000</v>
      </c>
      <c r="G28" s="64">
        <f t="shared" si="1"/>
        <v>1456000</v>
      </c>
      <c r="H28" s="134">
        <v>45455</v>
      </c>
      <c r="I28" s="59" t="s">
        <v>1332</v>
      </c>
      <c r="J28" s="81">
        <v>0</v>
      </c>
      <c r="K28" s="65"/>
    </row>
    <row r="29" spans="1:11" s="44" customFormat="1" ht="15.75">
      <c r="A29" s="53">
        <f t="shared" si="0"/>
        <v>16</v>
      </c>
      <c r="B29" s="83" t="s">
        <v>352</v>
      </c>
      <c r="C29" s="61" t="s">
        <v>315</v>
      </c>
      <c r="D29" s="61"/>
      <c r="E29" s="62" t="s">
        <v>334</v>
      </c>
      <c r="F29" s="63">
        <v>728000</v>
      </c>
      <c r="G29" s="64">
        <f t="shared" si="1"/>
        <v>1456000</v>
      </c>
      <c r="H29" s="134">
        <v>45459</v>
      </c>
      <c r="I29" s="59" t="s">
        <v>1333</v>
      </c>
      <c r="J29" s="81" t="s">
        <v>371</v>
      </c>
    </row>
    <row r="30" spans="1:11" s="44" customFormat="1" ht="15.75">
      <c r="A30" s="53">
        <f t="shared" si="0"/>
        <v>17</v>
      </c>
      <c r="B30" s="83" t="s">
        <v>353</v>
      </c>
      <c r="C30" s="61" t="s">
        <v>316</v>
      </c>
      <c r="D30" s="61"/>
      <c r="E30" s="62" t="s">
        <v>334</v>
      </c>
      <c r="F30" s="63">
        <v>728000</v>
      </c>
      <c r="G30" s="64">
        <f t="shared" si="1"/>
        <v>1456000</v>
      </c>
      <c r="H30" s="134">
        <v>45466</v>
      </c>
      <c r="I30" s="59" t="s">
        <v>1334</v>
      </c>
      <c r="J30" s="81" t="s">
        <v>372</v>
      </c>
    </row>
    <row r="31" spans="1:11" s="44" customFormat="1" ht="15.75">
      <c r="A31" s="53">
        <f t="shared" si="0"/>
        <v>18</v>
      </c>
      <c r="B31" s="83" t="s">
        <v>354</v>
      </c>
      <c r="C31" s="61" t="s">
        <v>317</v>
      </c>
      <c r="D31" s="61"/>
      <c r="E31" s="62" t="s">
        <v>334</v>
      </c>
      <c r="F31" s="63">
        <v>728000</v>
      </c>
      <c r="G31" s="64">
        <f t="shared" si="1"/>
        <v>1456000</v>
      </c>
      <c r="H31" s="134">
        <v>45458</v>
      </c>
      <c r="I31" s="59" t="s">
        <v>1335</v>
      </c>
      <c r="J31" s="81" t="s">
        <v>373</v>
      </c>
    </row>
    <row r="32" spans="1:11" s="44" customFormat="1" ht="15.75">
      <c r="A32" s="53">
        <f t="shared" si="0"/>
        <v>19</v>
      </c>
      <c r="B32" s="83" t="s">
        <v>355</v>
      </c>
      <c r="C32" s="61" t="s">
        <v>318</v>
      </c>
      <c r="D32" s="61"/>
      <c r="E32" s="62" t="s">
        <v>334</v>
      </c>
      <c r="F32" s="63">
        <v>728000</v>
      </c>
      <c r="G32" s="64">
        <f t="shared" si="1"/>
        <v>1456000</v>
      </c>
      <c r="H32" s="134">
        <v>45466</v>
      </c>
      <c r="I32" s="59" t="s">
        <v>1336</v>
      </c>
      <c r="J32" s="81" t="s">
        <v>374</v>
      </c>
    </row>
    <row r="33" spans="1:10" s="44" customFormat="1" ht="15.75">
      <c r="A33" s="53">
        <f t="shared" si="0"/>
        <v>20</v>
      </c>
      <c r="B33" s="83" t="s">
        <v>347</v>
      </c>
      <c r="C33" s="61" t="s">
        <v>310</v>
      </c>
      <c r="D33" s="61"/>
      <c r="E33" s="62" t="s">
        <v>332</v>
      </c>
      <c r="F33" s="63">
        <v>685000</v>
      </c>
      <c r="G33" s="64">
        <f t="shared" si="1"/>
        <v>1370000</v>
      </c>
      <c r="H33" s="134">
        <v>45457</v>
      </c>
      <c r="I33" s="59" t="s">
        <v>1337</v>
      </c>
      <c r="J33" s="81" t="s">
        <v>367</v>
      </c>
    </row>
    <row r="34" spans="1:10" s="44" customFormat="1" ht="15.75">
      <c r="A34" s="146" t="s">
        <v>17</v>
      </c>
      <c r="B34" s="147"/>
      <c r="C34" s="147"/>
      <c r="D34" s="147"/>
      <c r="E34" s="148"/>
      <c r="F34" s="66"/>
      <c r="G34" s="67">
        <f>SUM(G14:G33)</f>
        <v>28604000</v>
      </c>
      <c r="H34" s="131"/>
      <c r="I34" s="68"/>
      <c r="J34" s="81"/>
    </row>
    <row r="35" spans="1:10" ht="10.5" customHeight="1">
      <c r="A35" s="5"/>
      <c r="B35" s="5"/>
      <c r="C35" s="5"/>
      <c r="D35" s="5"/>
      <c r="E35" s="5"/>
      <c r="F35" s="35"/>
      <c r="G35" s="13"/>
    </row>
    <row r="36" spans="1:10" ht="23.25" customHeight="1">
      <c r="A36" s="4" t="s">
        <v>18</v>
      </c>
    </row>
    <row r="37" spans="1:10">
      <c r="E37" s="150" t="s">
        <v>1239</v>
      </c>
      <c r="F37" s="150"/>
      <c r="G37" s="150"/>
      <c r="H37" s="150"/>
      <c r="I37" s="37"/>
    </row>
    <row r="38" spans="1:10">
      <c r="A38" s="154" t="s">
        <v>34</v>
      </c>
      <c r="B38" s="154"/>
      <c r="C38" s="154"/>
      <c r="D38" s="35"/>
      <c r="E38" s="154" t="s">
        <v>19</v>
      </c>
      <c r="F38" s="154"/>
      <c r="G38" s="154"/>
      <c r="H38" s="154"/>
      <c r="I38" s="35"/>
    </row>
    <row r="39" spans="1:10">
      <c r="A39" s="35"/>
      <c r="B39" s="35"/>
      <c r="D39" s="35"/>
      <c r="E39" s="4"/>
      <c r="F39" s="29"/>
      <c r="G39" s="29"/>
    </row>
    <row r="40" spans="1:10">
      <c r="A40" s="35"/>
      <c r="B40" s="35"/>
      <c r="D40" s="35"/>
      <c r="E40" s="4"/>
      <c r="F40" s="29"/>
      <c r="G40" s="29"/>
    </row>
    <row r="41" spans="1:10">
      <c r="F41" s="21"/>
      <c r="G41" s="30"/>
      <c r="I41" s="2"/>
    </row>
    <row r="42" spans="1:10">
      <c r="A42" s="154" t="s">
        <v>35</v>
      </c>
      <c r="B42" s="154"/>
      <c r="C42" s="154"/>
      <c r="D42" s="35"/>
      <c r="E42" s="159" t="s">
        <v>26</v>
      </c>
      <c r="F42" s="159"/>
      <c r="G42" s="159"/>
      <c r="H42" s="159"/>
      <c r="I42" s="35"/>
    </row>
    <row r="43" spans="1:10" ht="23.25" customHeight="1">
      <c r="A43" s="16" t="s">
        <v>20</v>
      </c>
      <c r="B43" s="5"/>
      <c r="C43" s="16"/>
      <c r="D43" s="5"/>
      <c r="E43" s="35"/>
      <c r="F43" s="35"/>
      <c r="G43" s="35"/>
    </row>
    <row r="44" spans="1:10" ht="23.25" customHeight="1">
      <c r="A44" s="2" t="s">
        <v>21</v>
      </c>
      <c r="B44" s="35"/>
      <c r="E44" s="17"/>
      <c r="F44" s="17"/>
      <c r="G44" s="2"/>
    </row>
    <row r="45" spans="1:10" ht="23.25" customHeight="1">
      <c r="A45" s="2" t="s">
        <v>22</v>
      </c>
      <c r="B45" s="35"/>
      <c r="E45" s="17"/>
      <c r="F45" s="17"/>
    </row>
    <row r="46" spans="1:10">
      <c r="C46" s="35" t="s">
        <v>23</v>
      </c>
      <c r="D46" s="35"/>
      <c r="G46" s="35" t="s">
        <v>24</v>
      </c>
    </row>
    <row r="47" spans="1:10">
      <c r="C47" s="35"/>
      <c r="D47" s="35"/>
      <c r="G47" s="35"/>
    </row>
    <row r="49" spans="1:9">
      <c r="C49" s="35"/>
      <c r="D49" s="35"/>
      <c r="G49" s="35"/>
    </row>
    <row r="57" spans="1:9">
      <c r="A57" s="35"/>
      <c r="E57" s="4"/>
      <c r="F57" s="4"/>
      <c r="G57" s="35"/>
      <c r="I57" s="35"/>
    </row>
    <row r="58" spans="1:9">
      <c r="A58" s="35"/>
      <c r="E58" s="4"/>
      <c r="F58" s="4"/>
      <c r="G58" s="35"/>
      <c r="I58" s="35"/>
    </row>
  </sheetData>
  <protectedRanges>
    <protectedRange sqref="B27:B29 D27:D29 D16 B16 D17 B17 D18:D19 B18:B19 D20:D21 B20:B21 D22 B22 D23:D24 B23:B24 D25:D26 B25:B26" name="Range3"/>
    <protectedRange sqref="E29" name="Range4"/>
    <protectedRange sqref="D33 B31:B32 D31:D32 B33" name="Range3_4"/>
    <protectedRange sqref="E31:E33" name="Range4_4"/>
    <protectedRange sqref="E16:E28" name="Range4_5_1"/>
    <protectedRange sqref="C16:C29 C31:C33" name="Range3_1_1"/>
    <protectedRange sqref="B15:D15" name="Range3_5"/>
    <protectedRange sqref="E15" name="Range4_5"/>
    <protectedRange sqref="B30 D30" name="Range3_6"/>
    <protectedRange sqref="E30" name="Range4_5_2"/>
    <protectedRange sqref="C30" name="Range3_1_1_1"/>
    <protectedRange sqref="E14" name="Range4_5_3"/>
  </protectedRanges>
  <autoFilter ref="A13:K34"/>
  <sortState ref="B14:J63">
    <sortCondition ref="E14:E63"/>
  </sortState>
  <mergeCells count="13">
    <mergeCell ref="A42:C42"/>
    <mergeCell ref="E42:H42"/>
    <mergeCell ref="A2:D2"/>
    <mergeCell ref="E2:I2"/>
    <mergeCell ref="A3:D3"/>
    <mergeCell ref="E3:I3"/>
    <mergeCell ref="A5:D5"/>
    <mergeCell ref="A11:B11"/>
    <mergeCell ref="A12:H12"/>
    <mergeCell ref="A34:E34"/>
    <mergeCell ref="A38:C38"/>
    <mergeCell ref="E38:H38"/>
    <mergeCell ref="E37:H37"/>
  </mergeCells>
  <conditionalFormatting sqref="B16:E29 B31:E33 J15:J34">
    <cfRule type="expression" dxfId="187" priority="26" stopIfTrue="1">
      <formula>MAX(#REF!)&lt;4</formula>
    </cfRule>
  </conditionalFormatting>
  <conditionalFormatting sqref="B15:D15">
    <cfRule type="expression" dxfId="186" priority="11" stopIfTrue="1">
      <formula>MAX(#REF!)&lt;4</formula>
    </cfRule>
  </conditionalFormatting>
  <conditionalFormatting sqref="E15">
    <cfRule type="expression" dxfId="185" priority="9" stopIfTrue="1">
      <formula>MAX(#REF!)&lt;4</formula>
    </cfRule>
  </conditionalFormatting>
  <conditionalFormatting sqref="B30">
    <cfRule type="expression" dxfId="184" priority="8" stopIfTrue="1">
      <formula>MAX(#REF!)&lt;4</formula>
    </cfRule>
  </conditionalFormatting>
  <conditionalFormatting sqref="E30">
    <cfRule type="expression" dxfId="183" priority="6" stopIfTrue="1">
      <formula>MAX(#REF!)&lt;4</formula>
    </cfRule>
  </conditionalFormatting>
  <conditionalFormatting sqref="D30">
    <cfRule type="expression" dxfId="182" priority="5" stopIfTrue="1">
      <formula>MAX(#REF!)&lt;4</formula>
    </cfRule>
  </conditionalFormatting>
  <conditionalFormatting sqref="C30">
    <cfRule type="expression" dxfId="181" priority="4" stopIfTrue="1">
      <formula>MAX(#REF!)&lt;4</formula>
    </cfRule>
  </conditionalFormatting>
  <conditionalFormatting sqref="B14:D14">
    <cfRule type="expression" dxfId="180" priority="2" stopIfTrue="1">
      <formula>MAX(#REF!)&lt;4</formula>
    </cfRule>
  </conditionalFormatting>
  <conditionalFormatting sqref="E14">
    <cfRule type="expression" dxfId="179" priority="1" stopIfTrue="1">
      <formula>MAX(#REF!)&lt;4</formula>
    </cfRule>
  </conditionalFormatting>
  <printOptions horizontalCentered="1"/>
  <pageMargins left="0.2" right="0.2" top="0.25" bottom="0.25" header="0.05" footer="0.05"/>
  <pageSetup scale="93" fitToHeight="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9"/>
  <sheetViews>
    <sheetView topLeftCell="A36" workbookViewId="0">
      <selection activeCell="A45" sqref="A45:XFD46"/>
    </sheetView>
  </sheetViews>
  <sheetFormatPr defaultColWidth="9.140625" defaultRowHeight="15"/>
  <cols>
    <col min="1" max="1" width="5.5703125" style="4" customWidth="1"/>
    <col min="2" max="2" width="13.140625" style="14" customWidth="1"/>
    <col min="3" max="3" width="25.7109375" style="4" customWidth="1"/>
    <col min="4" max="4" width="11.7109375" style="4" hidden="1" customWidth="1"/>
    <col min="5" max="5" width="17.5703125" style="15" customWidth="1"/>
    <col min="6" max="6" width="10" style="15" customWidth="1"/>
    <col min="7" max="7" width="12.7109375" style="4" customWidth="1"/>
    <col min="8" max="8" width="9.7109375" style="132" customWidth="1"/>
    <col min="9" max="9" width="11" style="4" customWidth="1"/>
    <col min="10" max="10" width="12.42578125" style="4" bestFit="1" customWidth="1"/>
    <col min="11" max="11" width="15" style="4" customWidth="1"/>
    <col min="12" max="16384" width="9.140625" style="4"/>
  </cols>
  <sheetData>
    <row r="2" spans="1:11" s="2" customFormat="1" ht="14.25">
      <c r="A2" s="154" t="s">
        <v>0</v>
      </c>
      <c r="B2" s="154"/>
      <c r="C2" s="154"/>
      <c r="D2" s="154"/>
      <c r="E2" s="154" t="s">
        <v>1</v>
      </c>
      <c r="F2" s="154"/>
      <c r="G2" s="154"/>
      <c r="H2" s="154"/>
      <c r="I2" s="154"/>
    </row>
    <row r="3" spans="1:11" s="2" customFormat="1" ht="14.25">
      <c r="A3" s="154" t="s">
        <v>2</v>
      </c>
      <c r="B3" s="154"/>
      <c r="C3" s="154"/>
      <c r="D3" s="154"/>
      <c r="E3" s="161" t="s">
        <v>3</v>
      </c>
      <c r="F3" s="161"/>
      <c r="G3" s="161"/>
      <c r="H3" s="161"/>
      <c r="I3" s="161"/>
    </row>
    <row r="4" spans="1:11" s="2" customFormat="1" ht="14.25">
      <c r="A4" s="2" t="s">
        <v>4</v>
      </c>
      <c r="E4" s="36"/>
      <c r="F4" s="36"/>
      <c r="H4" s="132"/>
    </row>
    <row r="5" spans="1:11" s="2" customFormat="1" ht="14.25">
      <c r="A5" s="161" t="s">
        <v>5</v>
      </c>
      <c r="B5" s="161"/>
      <c r="C5" s="161"/>
      <c r="D5" s="161"/>
      <c r="E5" s="36"/>
      <c r="F5" s="36"/>
      <c r="H5" s="132"/>
    </row>
    <row r="6" spans="1:11" s="2" customFormat="1" ht="14.25">
      <c r="B6" s="35"/>
      <c r="E6" s="36"/>
      <c r="F6" s="36"/>
      <c r="H6" s="132"/>
    </row>
    <row r="7" spans="1:11" ht="25.5">
      <c r="A7" s="3" t="s">
        <v>31</v>
      </c>
      <c r="B7" s="3"/>
      <c r="C7" s="3"/>
      <c r="D7" s="3"/>
      <c r="E7" s="3"/>
      <c r="F7" s="3"/>
      <c r="G7" s="3"/>
      <c r="H7" s="133"/>
      <c r="I7" s="6"/>
    </row>
    <row r="8" spans="1:11">
      <c r="A8" s="35"/>
      <c r="B8" s="35"/>
      <c r="C8" s="35"/>
      <c r="D8" s="35"/>
      <c r="E8" s="35"/>
      <c r="F8" s="35"/>
      <c r="G8" s="35"/>
      <c r="I8" s="35"/>
    </row>
    <row r="9" spans="1:11">
      <c r="A9" s="2" t="s">
        <v>25</v>
      </c>
      <c r="B9" s="2" t="s">
        <v>452</v>
      </c>
      <c r="D9" s="35"/>
      <c r="E9" s="36" t="s">
        <v>6</v>
      </c>
      <c r="F9" s="36" t="s">
        <v>36</v>
      </c>
      <c r="G9" s="35"/>
      <c r="I9" s="35"/>
    </row>
    <row r="10" spans="1:11" ht="15.75">
      <c r="A10" s="2" t="s">
        <v>7</v>
      </c>
      <c r="B10" s="2"/>
      <c r="C10" s="7" t="s">
        <v>27</v>
      </c>
      <c r="E10" s="2" t="s">
        <v>8</v>
      </c>
      <c r="F10" s="36" t="s">
        <v>32</v>
      </c>
      <c r="G10" s="35"/>
      <c r="I10" s="35"/>
    </row>
    <row r="11" spans="1:11">
      <c r="A11" s="160" t="s">
        <v>9</v>
      </c>
      <c r="B11" s="160"/>
      <c r="C11" s="36">
        <v>2</v>
      </c>
      <c r="D11" s="2" t="s">
        <v>33</v>
      </c>
      <c r="E11" s="2" t="s">
        <v>33</v>
      </c>
      <c r="F11" s="2"/>
      <c r="G11" s="2"/>
      <c r="I11" s="35"/>
    </row>
    <row r="12" spans="1:11">
      <c r="A12" s="154"/>
      <c r="B12" s="154"/>
      <c r="C12" s="154"/>
      <c r="D12" s="154"/>
      <c r="E12" s="154"/>
      <c r="F12" s="154"/>
      <c r="G12" s="154"/>
      <c r="H12" s="154"/>
    </row>
    <row r="13" spans="1:11" s="52" customFormat="1" ht="47.25">
      <c r="A13" s="84" t="s">
        <v>10</v>
      </c>
      <c r="B13" s="47" t="s">
        <v>11</v>
      </c>
      <c r="C13" s="47" t="s">
        <v>175</v>
      </c>
      <c r="D13" s="48" t="s">
        <v>12</v>
      </c>
      <c r="E13" s="49" t="s">
        <v>13</v>
      </c>
      <c r="F13" s="47" t="s">
        <v>14</v>
      </c>
      <c r="G13" s="47" t="s">
        <v>15</v>
      </c>
      <c r="H13" s="50" t="s">
        <v>16</v>
      </c>
      <c r="I13" s="51" t="s">
        <v>37</v>
      </c>
      <c r="J13" s="51" t="s">
        <v>131</v>
      </c>
      <c r="K13" s="51" t="s">
        <v>1687</v>
      </c>
    </row>
    <row r="14" spans="1:11" s="44" customFormat="1" ht="15.75">
      <c r="A14" s="53">
        <f>ROW()-13</f>
        <v>1</v>
      </c>
      <c r="B14" s="83" t="s">
        <v>390</v>
      </c>
      <c r="C14" s="61" t="s">
        <v>391</v>
      </c>
      <c r="D14" s="61"/>
      <c r="E14" s="62" t="s">
        <v>418</v>
      </c>
      <c r="F14" s="63">
        <v>728000</v>
      </c>
      <c r="G14" s="64">
        <f>$C$11*F14</f>
        <v>1456000</v>
      </c>
      <c r="H14" s="134">
        <v>45453</v>
      </c>
      <c r="I14" s="59" t="s">
        <v>1338</v>
      </c>
      <c r="J14" s="81" t="s">
        <v>428</v>
      </c>
      <c r="K14" s="81"/>
    </row>
    <row r="15" spans="1:11" s="44" customFormat="1" ht="94.5">
      <c r="A15" s="53">
        <f t="shared" ref="A15:A44" si="0">ROW()-13</f>
        <v>2</v>
      </c>
      <c r="B15" s="128" t="s">
        <v>386</v>
      </c>
      <c r="C15" s="55" t="s">
        <v>387</v>
      </c>
      <c r="D15" s="55"/>
      <c r="E15" s="56" t="s">
        <v>417</v>
      </c>
      <c r="F15" s="57">
        <v>738000</v>
      </c>
      <c r="G15" s="58">
        <f t="shared" ref="G15:G44" si="1">$C$11*F15</f>
        <v>1476000</v>
      </c>
      <c r="H15" s="134">
        <v>45455</v>
      </c>
      <c r="I15" s="59" t="s">
        <v>1343</v>
      </c>
      <c r="J15" s="129" t="s">
        <v>426</v>
      </c>
      <c r="K15" s="129" t="s">
        <v>1689</v>
      </c>
    </row>
    <row r="16" spans="1:11" s="44" customFormat="1" ht="15.75">
      <c r="A16" s="53">
        <f t="shared" si="0"/>
        <v>3</v>
      </c>
      <c r="B16" s="83" t="s">
        <v>392</v>
      </c>
      <c r="C16" s="61" t="s">
        <v>393</v>
      </c>
      <c r="D16" s="61"/>
      <c r="E16" s="62" t="s">
        <v>419</v>
      </c>
      <c r="F16" s="63">
        <v>685000</v>
      </c>
      <c r="G16" s="64">
        <f t="shared" si="1"/>
        <v>1370000</v>
      </c>
      <c r="H16" s="134">
        <v>45456</v>
      </c>
      <c r="I16" s="59" t="s">
        <v>1344</v>
      </c>
      <c r="J16" s="81" t="s">
        <v>429</v>
      </c>
      <c r="K16" s="81"/>
    </row>
    <row r="17" spans="1:11" s="44" customFormat="1" ht="15.75">
      <c r="A17" s="53">
        <f t="shared" si="0"/>
        <v>4</v>
      </c>
      <c r="B17" s="83" t="s">
        <v>453</v>
      </c>
      <c r="C17" s="61" t="s">
        <v>91</v>
      </c>
      <c r="D17" s="61"/>
      <c r="E17" s="62" t="s">
        <v>103</v>
      </c>
      <c r="F17" s="63">
        <v>685000</v>
      </c>
      <c r="G17" s="64">
        <f t="shared" si="1"/>
        <v>1370000</v>
      </c>
      <c r="H17" s="134">
        <v>45455</v>
      </c>
      <c r="I17" s="59" t="s">
        <v>1345</v>
      </c>
      <c r="J17" s="81" t="s">
        <v>119</v>
      </c>
      <c r="K17" s="81"/>
    </row>
    <row r="18" spans="1:11" s="44" customFormat="1" ht="15.75">
      <c r="A18" s="53">
        <f t="shared" si="0"/>
        <v>5</v>
      </c>
      <c r="B18" s="83" t="s">
        <v>454</v>
      </c>
      <c r="C18" s="61" t="s">
        <v>93</v>
      </c>
      <c r="D18" s="61"/>
      <c r="E18" s="62" t="s">
        <v>103</v>
      </c>
      <c r="F18" s="63">
        <v>685000</v>
      </c>
      <c r="G18" s="64">
        <f t="shared" si="1"/>
        <v>1370000</v>
      </c>
      <c r="H18" s="134">
        <v>45457</v>
      </c>
      <c r="I18" s="59" t="s">
        <v>1346</v>
      </c>
      <c r="J18" s="81" t="s">
        <v>120</v>
      </c>
      <c r="K18" s="81"/>
    </row>
    <row r="19" spans="1:11" s="44" customFormat="1" ht="15.75">
      <c r="A19" s="53">
        <f t="shared" si="0"/>
        <v>6</v>
      </c>
      <c r="B19" s="83" t="s">
        <v>473</v>
      </c>
      <c r="C19" s="61" t="s">
        <v>408</v>
      </c>
      <c r="D19" s="61"/>
      <c r="E19" s="62" t="s">
        <v>330</v>
      </c>
      <c r="F19" s="63">
        <v>657000</v>
      </c>
      <c r="G19" s="64">
        <f t="shared" si="1"/>
        <v>1314000</v>
      </c>
      <c r="H19" s="134">
        <v>45457</v>
      </c>
      <c r="I19" s="59" t="s">
        <v>1347</v>
      </c>
      <c r="J19" s="81" t="s">
        <v>444</v>
      </c>
      <c r="K19" s="81"/>
    </row>
    <row r="20" spans="1:11" s="44" customFormat="1" ht="15.75">
      <c r="A20" s="53">
        <f t="shared" si="0"/>
        <v>7</v>
      </c>
      <c r="B20" s="83" t="s">
        <v>474</v>
      </c>
      <c r="C20" s="61" t="s">
        <v>409</v>
      </c>
      <c r="D20" s="61"/>
      <c r="E20" s="62" t="s">
        <v>330</v>
      </c>
      <c r="F20" s="63">
        <v>657000</v>
      </c>
      <c r="G20" s="64">
        <f t="shared" si="1"/>
        <v>1314000</v>
      </c>
      <c r="H20" s="134">
        <v>45457</v>
      </c>
      <c r="I20" s="59" t="s">
        <v>1348</v>
      </c>
      <c r="J20" s="81" t="s">
        <v>445</v>
      </c>
      <c r="K20" s="81"/>
    </row>
    <row r="21" spans="1:11" s="44" customFormat="1" ht="15.75">
      <c r="A21" s="53">
        <f t="shared" si="0"/>
        <v>8</v>
      </c>
      <c r="B21" s="83" t="s">
        <v>475</v>
      </c>
      <c r="C21" s="61" t="s">
        <v>410</v>
      </c>
      <c r="D21" s="61"/>
      <c r="E21" s="62" t="s">
        <v>330</v>
      </c>
      <c r="F21" s="63">
        <v>657000</v>
      </c>
      <c r="G21" s="64">
        <f t="shared" si="1"/>
        <v>1314000</v>
      </c>
      <c r="H21" s="134">
        <v>45457</v>
      </c>
      <c r="I21" s="59" t="s">
        <v>1349</v>
      </c>
      <c r="J21" s="81" t="s">
        <v>446</v>
      </c>
      <c r="K21" s="81"/>
    </row>
    <row r="22" spans="1:11" s="44" customFormat="1" ht="15.75">
      <c r="A22" s="53">
        <f t="shared" si="0"/>
        <v>9</v>
      </c>
      <c r="B22" s="83" t="s">
        <v>476</v>
      </c>
      <c r="C22" s="61" t="s">
        <v>411</v>
      </c>
      <c r="D22" s="61"/>
      <c r="E22" s="62" t="s">
        <v>330</v>
      </c>
      <c r="F22" s="63">
        <v>657000</v>
      </c>
      <c r="G22" s="64">
        <f t="shared" si="1"/>
        <v>1314000</v>
      </c>
      <c r="H22" s="134">
        <v>45455</v>
      </c>
      <c r="I22" s="59" t="s">
        <v>1350</v>
      </c>
      <c r="J22" s="81" t="s">
        <v>447</v>
      </c>
      <c r="K22" s="81"/>
    </row>
    <row r="23" spans="1:11" s="44" customFormat="1" ht="15.75">
      <c r="A23" s="53">
        <f t="shared" si="0"/>
        <v>10</v>
      </c>
      <c r="B23" s="83" t="s">
        <v>471</v>
      </c>
      <c r="C23" s="61" t="s">
        <v>147</v>
      </c>
      <c r="D23" s="61"/>
      <c r="E23" s="62" t="s">
        <v>181</v>
      </c>
      <c r="F23" s="63">
        <v>728000</v>
      </c>
      <c r="G23" s="64">
        <f t="shared" si="1"/>
        <v>1456000</v>
      </c>
      <c r="H23" s="134">
        <v>45456</v>
      </c>
      <c r="I23" s="59" t="s">
        <v>1351</v>
      </c>
      <c r="J23" s="81" t="s">
        <v>199</v>
      </c>
      <c r="K23" s="81"/>
    </row>
    <row r="24" spans="1:11" s="44" customFormat="1" ht="15.75">
      <c r="A24" s="53">
        <f t="shared" si="0"/>
        <v>11</v>
      </c>
      <c r="B24" s="83" t="s">
        <v>472</v>
      </c>
      <c r="C24" s="61" t="s">
        <v>263</v>
      </c>
      <c r="D24" s="61"/>
      <c r="E24" s="62" t="s">
        <v>181</v>
      </c>
      <c r="F24" s="63">
        <v>728000</v>
      </c>
      <c r="G24" s="64">
        <f t="shared" si="1"/>
        <v>1456000</v>
      </c>
      <c r="H24" s="134">
        <v>45453</v>
      </c>
      <c r="I24" s="59" t="s">
        <v>1352</v>
      </c>
      <c r="J24" s="81" t="s">
        <v>264</v>
      </c>
      <c r="K24" s="81"/>
    </row>
    <row r="25" spans="1:11" s="44" customFormat="1" ht="15.75">
      <c r="A25" s="53">
        <f t="shared" si="0"/>
        <v>12</v>
      </c>
      <c r="B25" s="83" t="s">
        <v>468</v>
      </c>
      <c r="C25" s="61" t="s">
        <v>235</v>
      </c>
      <c r="D25" s="61"/>
      <c r="E25" s="62" t="s">
        <v>180</v>
      </c>
      <c r="F25" s="63">
        <v>728000</v>
      </c>
      <c r="G25" s="64">
        <f t="shared" si="1"/>
        <v>1456000</v>
      </c>
      <c r="H25" s="134">
        <v>45455</v>
      </c>
      <c r="I25" s="59" t="s">
        <v>1353</v>
      </c>
      <c r="J25" s="81" t="s">
        <v>253</v>
      </c>
      <c r="K25" s="81"/>
    </row>
    <row r="26" spans="1:11" s="44" customFormat="1" ht="15.75">
      <c r="A26" s="53">
        <f t="shared" si="0"/>
        <v>13</v>
      </c>
      <c r="B26" s="83" t="s">
        <v>469</v>
      </c>
      <c r="C26" s="61" t="s">
        <v>140</v>
      </c>
      <c r="D26" s="61"/>
      <c r="E26" s="62" t="s">
        <v>180</v>
      </c>
      <c r="F26" s="63">
        <v>728000</v>
      </c>
      <c r="G26" s="64">
        <f t="shared" si="1"/>
        <v>1456000</v>
      </c>
      <c r="H26" s="134">
        <v>45454</v>
      </c>
      <c r="I26" s="59" t="s">
        <v>1354</v>
      </c>
      <c r="J26" s="81" t="s">
        <v>192</v>
      </c>
      <c r="K26" s="81"/>
    </row>
    <row r="27" spans="1:11" s="44" customFormat="1" ht="15.75">
      <c r="A27" s="53">
        <f t="shared" si="0"/>
        <v>14</v>
      </c>
      <c r="B27" s="83" t="s">
        <v>470</v>
      </c>
      <c r="C27" s="61" t="s">
        <v>407</v>
      </c>
      <c r="D27" s="61"/>
      <c r="E27" s="62" t="s">
        <v>180</v>
      </c>
      <c r="F27" s="63">
        <v>728000</v>
      </c>
      <c r="G27" s="64">
        <f t="shared" si="1"/>
        <v>1456000</v>
      </c>
      <c r="H27" s="134">
        <v>45452</v>
      </c>
      <c r="I27" s="59" t="s">
        <v>1355</v>
      </c>
      <c r="J27" s="81" t="s">
        <v>443</v>
      </c>
      <c r="K27" s="81"/>
    </row>
    <row r="28" spans="1:11" s="44" customFormat="1" ht="15.75">
      <c r="A28" s="53">
        <f t="shared" si="0"/>
        <v>15</v>
      </c>
      <c r="B28" s="83" t="s">
        <v>455</v>
      </c>
      <c r="C28" s="61" t="s">
        <v>394</v>
      </c>
      <c r="D28" s="61"/>
      <c r="E28" s="62" t="s">
        <v>420</v>
      </c>
      <c r="F28" s="63">
        <v>685000</v>
      </c>
      <c r="G28" s="64">
        <f t="shared" si="1"/>
        <v>1370000</v>
      </c>
      <c r="H28" s="134">
        <v>45457</v>
      </c>
      <c r="I28" s="59" t="s">
        <v>1356</v>
      </c>
      <c r="J28" s="81" t="s">
        <v>430</v>
      </c>
      <c r="K28" s="81"/>
    </row>
    <row r="29" spans="1:11" s="44" customFormat="1" ht="15.75">
      <c r="A29" s="53">
        <f t="shared" si="0"/>
        <v>16</v>
      </c>
      <c r="B29" s="83" t="s">
        <v>456</v>
      </c>
      <c r="C29" s="61" t="s">
        <v>395</v>
      </c>
      <c r="D29" s="61"/>
      <c r="E29" s="62" t="s">
        <v>421</v>
      </c>
      <c r="F29" s="63">
        <v>685000</v>
      </c>
      <c r="G29" s="64">
        <f t="shared" si="1"/>
        <v>1370000</v>
      </c>
      <c r="H29" s="137">
        <v>45462</v>
      </c>
      <c r="I29" s="59" t="s">
        <v>1357</v>
      </c>
      <c r="J29" s="81" t="s">
        <v>431</v>
      </c>
      <c r="K29" s="81"/>
    </row>
    <row r="30" spans="1:11" s="44" customFormat="1" ht="15.75">
      <c r="A30" s="53">
        <f t="shared" si="0"/>
        <v>17</v>
      </c>
      <c r="B30" s="83" t="s">
        <v>457</v>
      </c>
      <c r="C30" s="61" t="s">
        <v>396</v>
      </c>
      <c r="D30" s="61"/>
      <c r="E30" s="62" t="s">
        <v>421</v>
      </c>
      <c r="F30" s="63">
        <v>685000</v>
      </c>
      <c r="G30" s="64">
        <f t="shared" si="1"/>
        <v>1370000</v>
      </c>
      <c r="H30" s="134">
        <v>45456</v>
      </c>
      <c r="I30" s="59" t="s">
        <v>1358</v>
      </c>
      <c r="J30" s="81" t="s">
        <v>432</v>
      </c>
      <c r="K30" s="81"/>
    </row>
    <row r="31" spans="1:11" s="44" customFormat="1" ht="15.75">
      <c r="A31" s="53">
        <f t="shared" si="0"/>
        <v>18</v>
      </c>
      <c r="B31" s="83" t="s">
        <v>458</v>
      </c>
      <c r="C31" s="61" t="s">
        <v>397</v>
      </c>
      <c r="D31" s="61"/>
      <c r="E31" s="62" t="s">
        <v>421</v>
      </c>
      <c r="F31" s="63">
        <v>685000</v>
      </c>
      <c r="G31" s="64">
        <f t="shared" si="1"/>
        <v>1370000</v>
      </c>
      <c r="H31" s="134">
        <v>45456</v>
      </c>
      <c r="I31" s="59" t="s">
        <v>1359</v>
      </c>
      <c r="J31" s="81" t="s">
        <v>433</v>
      </c>
      <c r="K31" s="81"/>
    </row>
    <row r="32" spans="1:11" s="44" customFormat="1" ht="15.75">
      <c r="A32" s="53">
        <f t="shared" si="0"/>
        <v>19</v>
      </c>
      <c r="B32" s="83" t="s">
        <v>459</v>
      </c>
      <c r="C32" s="61" t="s">
        <v>398</v>
      </c>
      <c r="D32" s="61"/>
      <c r="E32" s="62" t="s">
        <v>421</v>
      </c>
      <c r="F32" s="63">
        <v>685000</v>
      </c>
      <c r="G32" s="64">
        <f t="shared" si="1"/>
        <v>1370000</v>
      </c>
      <c r="H32" s="134">
        <v>45455</v>
      </c>
      <c r="I32" s="59" t="s">
        <v>1360</v>
      </c>
      <c r="J32" s="81" t="s">
        <v>434</v>
      </c>
      <c r="K32" s="81"/>
    </row>
    <row r="33" spans="1:11" s="44" customFormat="1" ht="15.75">
      <c r="A33" s="53">
        <f t="shared" si="0"/>
        <v>20</v>
      </c>
      <c r="B33" s="83" t="s">
        <v>460</v>
      </c>
      <c r="C33" s="61" t="s">
        <v>399</v>
      </c>
      <c r="D33" s="61"/>
      <c r="E33" s="62" t="s">
        <v>324</v>
      </c>
      <c r="F33" s="63">
        <v>685000</v>
      </c>
      <c r="G33" s="64">
        <f t="shared" si="1"/>
        <v>1370000</v>
      </c>
      <c r="H33" s="134">
        <v>45454</v>
      </c>
      <c r="I33" s="59" t="s">
        <v>1361</v>
      </c>
      <c r="J33" s="81" t="s">
        <v>435</v>
      </c>
      <c r="K33" s="81"/>
    </row>
    <row r="34" spans="1:11" s="44" customFormat="1" ht="15.75">
      <c r="A34" s="53">
        <f t="shared" si="0"/>
        <v>21</v>
      </c>
      <c r="B34" s="83" t="s">
        <v>461</v>
      </c>
      <c r="C34" s="61" t="s">
        <v>400</v>
      </c>
      <c r="D34" s="61"/>
      <c r="E34" s="62" t="s">
        <v>324</v>
      </c>
      <c r="F34" s="63">
        <v>685000</v>
      </c>
      <c r="G34" s="64">
        <f t="shared" si="1"/>
        <v>1370000</v>
      </c>
      <c r="H34" s="134">
        <v>45454</v>
      </c>
      <c r="I34" s="59" t="s">
        <v>1362</v>
      </c>
      <c r="J34" s="81" t="s">
        <v>436</v>
      </c>
      <c r="K34" s="81"/>
    </row>
    <row r="35" spans="1:11" s="44" customFormat="1" ht="15.75">
      <c r="A35" s="53">
        <f t="shared" si="0"/>
        <v>22</v>
      </c>
      <c r="B35" s="83" t="s">
        <v>462</v>
      </c>
      <c r="C35" s="61" t="s">
        <v>401</v>
      </c>
      <c r="D35" s="61"/>
      <c r="E35" s="62" t="s">
        <v>324</v>
      </c>
      <c r="F35" s="63">
        <v>685000</v>
      </c>
      <c r="G35" s="64">
        <f t="shared" si="1"/>
        <v>1370000</v>
      </c>
      <c r="H35" s="134">
        <v>45454</v>
      </c>
      <c r="I35" s="59" t="s">
        <v>1363</v>
      </c>
      <c r="J35" s="81" t="s">
        <v>437</v>
      </c>
      <c r="K35" s="81"/>
    </row>
    <row r="36" spans="1:11" s="44" customFormat="1" ht="15.75">
      <c r="A36" s="53">
        <f t="shared" si="0"/>
        <v>23</v>
      </c>
      <c r="B36" s="83" t="s">
        <v>463</v>
      </c>
      <c r="C36" s="61" t="s">
        <v>402</v>
      </c>
      <c r="D36" s="61"/>
      <c r="E36" s="62" t="s">
        <v>422</v>
      </c>
      <c r="F36" s="63">
        <v>685000</v>
      </c>
      <c r="G36" s="64">
        <f t="shared" si="1"/>
        <v>1370000</v>
      </c>
      <c r="H36" s="134">
        <v>45454</v>
      </c>
      <c r="I36" s="59" t="s">
        <v>1364</v>
      </c>
      <c r="J36" s="81" t="s">
        <v>438</v>
      </c>
      <c r="K36" s="81"/>
    </row>
    <row r="37" spans="1:11" s="44" customFormat="1" ht="15.75">
      <c r="A37" s="53">
        <f t="shared" si="0"/>
        <v>24</v>
      </c>
      <c r="B37" s="83" t="s">
        <v>464</v>
      </c>
      <c r="C37" s="61" t="s">
        <v>403</v>
      </c>
      <c r="D37" s="61"/>
      <c r="E37" s="62" t="s">
        <v>422</v>
      </c>
      <c r="F37" s="63">
        <v>685000</v>
      </c>
      <c r="G37" s="64">
        <f t="shared" si="1"/>
        <v>1370000</v>
      </c>
      <c r="H37" s="134">
        <v>45455</v>
      </c>
      <c r="I37" s="59" t="s">
        <v>1365</v>
      </c>
      <c r="J37" s="81" t="s">
        <v>439</v>
      </c>
      <c r="K37" s="81"/>
    </row>
    <row r="38" spans="1:11" s="44" customFormat="1" ht="15.75">
      <c r="A38" s="53">
        <f t="shared" si="0"/>
        <v>25</v>
      </c>
      <c r="B38" s="83" t="s">
        <v>465</v>
      </c>
      <c r="C38" s="61" t="s">
        <v>404</v>
      </c>
      <c r="D38" s="61"/>
      <c r="E38" s="62" t="s">
        <v>422</v>
      </c>
      <c r="F38" s="63">
        <v>685000</v>
      </c>
      <c r="G38" s="64">
        <f t="shared" si="1"/>
        <v>1370000</v>
      </c>
      <c r="H38" s="134">
        <v>45450</v>
      </c>
      <c r="I38" s="59" t="s">
        <v>1366</v>
      </c>
      <c r="J38" s="81" t="s">
        <v>440</v>
      </c>
      <c r="K38" s="81"/>
    </row>
    <row r="39" spans="1:11" s="44" customFormat="1" ht="15.75">
      <c r="A39" s="53">
        <f t="shared" si="0"/>
        <v>26</v>
      </c>
      <c r="B39" s="83" t="s">
        <v>466</v>
      </c>
      <c r="C39" s="61" t="s">
        <v>405</v>
      </c>
      <c r="D39" s="61"/>
      <c r="E39" s="62" t="s">
        <v>325</v>
      </c>
      <c r="F39" s="63">
        <v>685000</v>
      </c>
      <c r="G39" s="64">
        <f t="shared" si="1"/>
        <v>1370000</v>
      </c>
      <c r="H39" s="134">
        <v>45454</v>
      </c>
      <c r="I39" s="59" t="s">
        <v>1367</v>
      </c>
      <c r="J39" s="81" t="s">
        <v>441</v>
      </c>
      <c r="K39" s="81"/>
    </row>
    <row r="40" spans="1:11" s="44" customFormat="1" ht="15.75">
      <c r="A40" s="53">
        <f t="shared" si="0"/>
        <v>27</v>
      </c>
      <c r="B40" s="83" t="s">
        <v>467</v>
      </c>
      <c r="C40" s="61" t="s">
        <v>406</v>
      </c>
      <c r="D40" s="61"/>
      <c r="E40" s="62" t="s">
        <v>325</v>
      </c>
      <c r="F40" s="63">
        <v>685000</v>
      </c>
      <c r="G40" s="64">
        <f t="shared" si="1"/>
        <v>1370000</v>
      </c>
      <c r="H40" s="134">
        <v>45456</v>
      </c>
      <c r="I40" s="59" t="s">
        <v>1368</v>
      </c>
      <c r="J40" s="81" t="s">
        <v>442</v>
      </c>
      <c r="K40" s="81"/>
    </row>
    <row r="41" spans="1:11" s="44" customFormat="1" ht="15.75">
      <c r="A41" s="53">
        <f t="shared" si="0"/>
        <v>28</v>
      </c>
      <c r="B41" s="83" t="s">
        <v>480</v>
      </c>
      <c r="C41" s="61" t="s">
        <v>415</v>
      </c>
      <c r="D41" s="61"/>
      <c r="E41" s="62" t="s">
        <v>333</v>
      </c>
      <c r="F41" s="63">
        <v>728000</v>
      </c>
      <c r="G41" s="64">
        <f t="shared" si="1"/>
        <v>1456000</v>
      </c>
      <c r="H41" s="134">
        <v>45453</v>
      </c>
      <c r="I41" s="59" t="s">
        <v>1369</v>
      </c>
      <c r="J41" s="81" t="s">
        <v>450</v>
      </c>
      <c r="K41" s="81"/>
    </row>
    <row r="42" spans="1:11" s="44" customFormat="1" ht="15.75">
      <c r="A42" s="53">
        <f t="shared" si="0"/>
        <v>29</v>
      </c>
      <c r="B42" s="83" t="s">
        <v>481</v>
      </c>
      <c r="C42" s="61" t="s">
        <v>416</v>
      </c>
      <c r="D42" s="61"/>
      <c r="E42" s="62" t="s">
        <v>425</v>
      </c>
      <c r="F42" s="63">
        <v>706000</v>
      </c>
      <c r="G42" s="64">
        <f t="shared" si="1"/>
        <v>1412000</v>
      </c>
      <c r="H42" s="134">
        <v>45462</v>
      </c>
      <c r="I42" s="59" t="s">
        <v>1370</v>
      </c>
      <c r="J42" s="81" t="s">
        <v>451</v>
      </c>
      <c r="K42" s="81"/>
    </row>
    <row r="43" spans="1:11" s="44" customFormat="1" ht="15.75">
      <c r="A43" s="53">
        <f t="shared" si="0"/>
        <v>30</v>
      </c>
      <c r="B43" s="83" t="s">
        <v>479</v>
      </c>
      <c r="C43" s="61" t="s">
        <v>414</v>
      </c>
      <c r="D43" s="61"/>
      <c r="E43" s="62" t="s">
        <v>423</v>
      </c>
      <c r="F43" s="63">
        <v>685000</v>
      </c>
      <c r="G43" s="64">
        <f t="shared" si="1"/>
        <v>1370000</v>
      </c>
      <c r="H43" s="134">
        <v>45465</v>
      </c>
      <c r="I43" s="59" t="s">
        <v>1371</v>
      </c>
      <c r="J43" s="81">
        <v>0</v>
      </c>
      <c r="K43" s="81"/>
    </row>
    <row r="44" spans="1:11" s="44" customFormat="1" ht="15.75">
      <c r="A44" s="53">
        <f t="shared" si="0"/>
        <v>31</v>
      </c>
      <c r="B44" s="83" t="s">
        <v>477</v>
      </c>
      <c r="C44" s="61" t="s">
        <v>412</v>
      </c>
      <c r="D44" s="61"/>
      <c r="E44" s="62" t="s">
        <v>331</v>
      </c>
      <c r="F44" s="63">
        <v>728000</v>
      </c>
      <c r="G44" s="64">
        <f t="shared" si="1"/>
        <v>1456000</v>
      </c>
      <c r="H44" s="134">
        <v>45455</v>
      </c>
      <c r="I44" s="59" t="s">
        <v>1372</v>
      </c>
      <c r="J44" s="81" t="s">
        <v>448</v>
      </c>
      <c r="K44" s="81"/>
    </row>
    <row r="45" spans="1:11" s="44" customFormat="1" ht="14.25" customHeight="1">
      <c r="A45" s="146" t="s">
        <v>17</v>
      </c>
      <c r="B45" s="147"/>
      <c r="C45" s="147"/>
      <c r="D45" s="147"/>
      <c r="E45" s="148"/>
      <c r="F45" s="63"/>
      <c r="G45" s="67">
        <f>SUM(G14:G44)</f>
        <v>43082000</v>
      </c>
      <c r="H45" s="131"/>
      <c r="I45" s="68"/>
      <c r="J45" s="81"/>
      <c r="K45" s="81"/>
    </row>
    <row r="46" spans="1:11" ht="6" customHeight="1">
      <c r="A46" s="5"/>
      <c r="B46" s="5"/>
      <c r="C46" s="5"/>
      <c r="D46" s="5"/>
      <c r="E46" s="5"/>
      <c r="F46" s="35"/>
      <c r="G46" s="13"/>
    </row>
    <row r="47" spans="1:11">
      <c r="A47" s="4" t="s">
        <v>18</v>
      </c>
    </row>
    <row r="48" spans="1:11">
      <c r="E48" s="150" t="s">
        <v>1239</v>
      </c>
      <c r="F48" s="150"/>
      <c r="G48" s="150"/>
      <c r="H48" s="150"/>
      <c r="I48" s="37"/>
    </row>
    <row r="49" spans="1:9">
      <c r="A49" s="154" t="s">
        <v>34</v>
      </c>
      <c r="B49" s="154"/>
      <c r="C49" s="154"/>
      <c r="D49" s="35"/>
      <c r="E49" s="154" t="s">
        <v>19</v>
      </c>
      <c r="F49" s="154"/>
      <c r="G49" s="154"/>
      <c r="H49" s="154"/>
      <c r="I49" s="35"/>
    </row>
    <row r="50" spans="1:9">
      <c r="A50" s="35"/>
      <c r="B50" s="35"/>
      <c r="D50" s="35"/>
      <c r="E50" s="4"/>
      <c r="F50" s="29"/>
      <c r="G50" s="29"/>
    </row>
    <row r="51" spans="1:9">
      <c r="A51" s="35"/>
      <c r="B51" s="35"/>
      <c r="D51" s="35"/>
      <c r="E51" s="4"/>
      <c r="F51" s="29"/>
      <c r="G51" s="29"/>
    </row>
    <row r="52" spans="1:9">
      <c r="F52" s="21"/>
      <c r="G52" s="30"/>
      <c r="I52" s="2"/>
    </row>
    <row r="53" spans="1:9">
      <c r="A53" s="154" t="s">
        <v>35</v>
      </c>
      <c r="B53" s="154"/>
      <c r="C53" s="154"/>
      <c r="D53" s="35"/>
      <c r="E53" s="159" t="s">
        <v>26</v>
      </c>
      <c r="F53" s="159"/>
      <c r="G53" s="159"/>
      <c r="H53" s="159"/>
      <c r="I53" s="35"/>
    </row>
    <row r="54" spans="1:9">
      <c r="A54" s="16" t="s">
        <v>20</v>
      </c>
      <c r="B54" s="5"/>
      <c r="C54" s="16"/>
      <c r="D54" s="5"/>
      <c r="E54" s="35"/>
      <c r="F54" s="35"/>
      <c r="G54" s="35"/>
    </row>
    <row r="55" spans="1:9">
      <c r="A55" s="2" t="s">
        <v>21</v>
      </c>
      <c r="B55" s="35"/>
      <c r="E55" s="17"/>
      <c r="F55" s="17"/>
      <c r="G55" s="2"/>
    </row>
    <row r="56" spans="1:9">
      <c r="A56" s="2" t="s">
        <v>22</v>
      </c>
      <c r="B56" s="35"/>
      <c r="E56" s="17"/>
      <c r="F56" s="17"/>
    </row>
    <row r="57" spans="1:9">
      <c r="C57" s="35" t="s">
        <v>23</v>
      </c>
      <c r="D57" s="35"/>
      <c r="G57" s="35" t="s">
        <v>24</v>
      </c>
    </row>
    <row r="58" spans="1:9">
      <c r="C58" s="35"/>
      <c r="D58" s="35"/>
      <c r="G58" s="35"/>
    </row>
    <row r="60" spans="1:9">
      <c r="C60" s="35"/>
      <c r="D60" s="35"/>
      <c r="G60" s="35"/>
    </row>
    <row r="68" spans="1:9">
      <c r="A68" s="35"/>
      <c r="E68" s="4"/>
      <c r="F68" s="4"/>
      <c r="G68" s="35"/>
      <c r="I68" s="35"/>
    </row>
    <row r="69" spans="1:9">
      <c r="A69" s="35"/>
      <c r="E69" s="4"/>
      <c r="F69" s="4"/>
      <c r="G69" s="35"/>
      <c r="I69" s="35"/>
    </row>
  </sheetData>
  <protectedRanges>
    <protectedRange sqref="B44 B16:D16 D43 B15:D15 B17:B22 D17:D22 B23:B27 D23:D27 B28:B40 D28:D40 B41 D41 B42 D42 B43 D44" name="Range3"/>
    <protectedRange sqref="B14:D14" name="Range3_5"/>
    <protectedRange sqref="E14:E44" name="Range4_5"/>
    <protectedRange sqref="C17:C44" name="Range3_1_1"/>
  </protectedRanges>
  <autoFilter ref="A13:J45"/>
  <sortState ref="B14:J63">
    <sortCondition ref="E14:E63"/>
  </sortState>
  <mergeCells count="13">
    <mergeCell ref="A53:C53"/>
    <mergeCell ref="E53:H53"/>
    <mergeCell ref="A2:D2"/>
    <mergeCell ref="E2:I2"/>
    <mergeCell ref="A3:D3"/>
    <mergeCell ref="E3:I3"/>
    <mergeCell ref="A5:D5"/>
    <mergeCell ref="A11:B11"/>
    <mergeCell ref="A12:H12"/>
    <mergeCell ref="A45:E45"/>
    <mergeCell ref="A49:C49"/>
    <mergeCell ref="E49:H49"/>
    <mergeCell ref="E48:H48"/>
  </mergeCells>
  <conditionalFormatting sqref="B15:E44 J14:K45">
    <cfRule type="expression" dxfId="178" priority="16" stopIfTrue="1">
      <formula>MAX(#REF!)&lt;4</formula>
    </cfRule>
  </conditionalFormatting>
  <conditionalFormatting sqref="B14:E14">
    <cfRule type="expression" dxfId="177" priority="8" stopIfTrue="1">
      <formula>MAX(#REF!)&lt;4</formula>
    </cfRule>
  </conditionalFormatting>
  <printOptions horizontalCentered="1"/>
  <pageMargins left="0.2" right="0.2" top="0.25" bottom="0.25" header="0.05" footer="0.05"/>
  <pageSetup scale="7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0"/>
  <sheetViews>
    <sheetView topLeftCell="A25" workbookViewId="0">
      <selection activeCell="J41" sqref="J41"/>
    </sheetView>
  </sheetViews>
  <sheetFormatPr defaultColWidth="9.140625" defaultRowHeight="15"/>
  <cols>
    <col min="1" max="1" width="5.5703125" style="4" customWidth="1"/>
    <col min="2" max="2" width="12.85546875" style="14" customWidth="1"/>
    <col min="3" max="3" width="27.42578125" style="4" customWidth="1"/>
    <col min="4" max="4" width="11.85546875" style="4" hidden="1" customWidth="1"/>
    <col min="5" max="5" width="16.42578125" style="15" customWidth="1"/>
    <col min="6" max="6" width="10.5703125" style="15" customWidth="1"/>
    <col min="7" max="7" width="12.28515625" style="4" customWidth="1"/>
    <col min="8" max="8" width="9.140625" style="132" customWidth="1"/>
    <col min="9" max="9" width="11.85546875" style="4" customWidth="1"/>
    <col min="10" max="10" width="12.42578125" style="4" bestFit="1" customWidth="1"/>
    <col min="11" max="11" width="14.5703125" style="4" customWidth="1"/>
    <col min="12" max="12" width="9.85546875" style="4" bestFit="1" customWidth="1"/>
    <col min="13" max="16384" width="9.140625" style="4"/>
  </cols>
  <sheetData>
    <row r="2" spans="1:10" s="2" customFormat="1" ht="14.25">
      <c r="A2" s="154" t="s">
        <v>0</v>
      </c>
      <c r="B2" s="154"/>
      <c r="C2" s="154"/>
      <c r="D2" s="154"/>
      <c r="E2" s="154" t="s">
        <v>1</v>
      </c>
      <c r="F2" s="154"/>
      <c r="G2" s="154"/>
      <c r="H2" s="154"/>
      <c r="I2" s="154"/>
    </row>
    <row r="3" spans="1:10" s="2" customFormat="1" ht="14.25">
      <c r="A3" s="154" t="s">
        <v>2</v>
      </c>
      <c r="B3" s="154"/>
      <c r="C3" s="154"/>
      <c r="D3" s="154"/>
      <c r="E3" s="161" t="s">
        <v>3</v>
      </c>
      <c r="F3" s="161"/>
      <c r="G3" s="161"/>
      <c r="H3" s="161"/>
      <c r="I3" s="161"/>
    </row>
    <row r="4" spans="1:10" s="2" customFormat="1" ht="14.25">
      <c r="A4" s="2" t="s">
        <v>4</v>
      </c>
      <c r="E4" s="36"/>
      <c r="F4" s="36"/>
      <c r="H4" s="132"/>
    </row>
    <row r="5" spans="1:10" s="2" customFormat="1" ht="14.25">
      <c r="A5" s="161" t="s">
        <v>5</v>
      </c>
      <c r="B5" s="161"/>
      <c r="C5" s="161"/>
      <c r="D5" s="161"/>
      <c r="E5" s="36"/>
      <c r="F5" s="36"/>
      <c r="H5" s="132"/>
    </row>
    <row r="6" spans="1:10" s="2" customFormat="1" ht="14.25">
      <c r="B6" s="35"/>
      <c r="E6" s="36"/>
      <c r="F6" s="36"/>
      <c r="H6" s="132"/>
    </row>
    <row r="7" spans="1:10" ht="25.5">
      <c r="A7" s="3" t="s">
        <v>31</v>
      </c>
      <c r="B7" s="3"/>
      <c r="C7" s="3"/>
      <c r="D7" s="3"/>
      <c r="E7" s="3"/>
      <c r="F7" s="3"/>
      <c r="G7" s="3"/>
      <c r="H7" s="133"/>
      <c r="I7" s="6"/>
    </row>
    <row r="8" spans="1:10">
      <c r="A8" s="35"/>
      <c r="B8" s="35"/>
      <c r="C8" s="35"/>
      <c r="D8" s="35"/>
      <c r="E8" s="35"/>
      <c r="F8" s="35"/>
      <c r="G8" s="35"/>
      <c r="I8" s="35"/>
    </row>
    <row r="9" spans="1:10">
      <c r="A9" s="2" t="s">
        <v>25</v>
      </c>
      <c r="B9" s="2" t="s">
        <v>520</v>
      </c>
      <c r="D9" s="35"/>
      <c r="E9" s="36" t="s">
        <v>6</v>
      </c>
      <c r="F9" s="36" t="s">
        <v>36</v>
      </c>
      <c r="G9" s="35"/>
      <c r="I9" s="35"/>
    </row>
    <row r="10" spans="1:10" ht="15.75">
      <c r="A10" s="2" t="s">
        <v>7</v>
      </c>
      <c r="B10" s="2"/>
      <c r="C10" s="7" t="s">
        <v>27</v>
      </c>
      <c r="E10" s="2" t="s">
        <v>8</v>
      </c>
      <c r="F10" s="36" t="s">
        <v>32</v>
      </c>
      <c r="G10" s="35"/>
      <c r="I10" s="35"/>
    </row>
    <row r="11" spans="1:10">
      <c r="A11" s="160" t="s">
        <v>9</v>
      </c>
      <c r="B11" s="160"/>
      <c r="C11" s="36">
        <v>2</v>
      </c>
      <c r="D11" s="2" t="s">
        <v>33</v>
      </c>
      <c r="E11" s="2" t="s">
        <v>33</v>
      </c>
      <c r="F11" s="2"/>
      <c r="G11" s="2"/>
      <c r="I11" s="35"/>
    </row>
    <row r="12" spans="1:10">
      <c r="A12" s="154"/>
      <c r="B12" s="154"/>
      <c r="C12" s="154"/>
      <c r="D12" s="154"/>
      <c r="E12" s="154"/>
      <c r="F12" s="154"/>
      <c r="G12" s="154"/>
      <c r="H12" s="154"/>
    </row>
    <row r="13" spans="1:10" s="8" customFormat="1" ht="31.5">
      <c r="A13" s="84" t="s">
        <v>10</v>
      </c>
      <c r="B13" s="47" t="s">
        <v>11</v>
      </c>
      <c r="C13" s="47" t="s">
        <v>175</v>
      </c>
      <c r="D13" s="48" t="s">
        <v>12</v>
      </c>
      <c r="E13" s="49" t="s">
        <v>13</v>
      </c>
      <c r="F13" s="47" t="s">
        <v>14</v>
      </c>
      <c r="G13" s="47" t="s">
        <v>15</v>
      </c>
      <c r="H13" s="50" t="s">
        <v>16</v>
      </c>
      <c r="I13" s="51" t="s">
        <v>37</v>
      </c>
      <c r="J13" s="51" t="s">
        <v>131</v>
      </c>
    </row>
    <row r="14" spans="1:10" s="114" customFormat="1" ht="15.75">
      <c r="A14" s="107">
        <f t="shared" ref="A14:A35" si="0">ROW()-13</f>
        <v>1</v>
      </c>
      <c r="B14" s="108" t="s">
        <v>1666</v>
      </c>
      <c r="C14" s="109" t="s">
        <v>1667</v>
      </c>
      <c r="D14" s="109"/>
      <c r="E14" s="110" t="s">
        <v>1668</v>
      </c>
      <c r="F14" s="111">
        <v>728000</v>
      </c>
      <c r="G14" s="112">
        <f t="shared" ref="G14:G35" si="1">$C$11*F14</f>
        <v>1456000</v>
      </c>
      <c r="H14" s="135">
        <v>45455</v>
      </c>
      <c r="I14" s="113" t="s">
        <v>1671</v>
      </c>
      <c r="J14" s="102" t="s">
        <v>1669</v>
      </c>
    </row>
    <row r="15" spans="1:10" s="9" customFormat="1" ht="15.75">
      <c r="A15" s="53">
        <f t="shared" si="0"/>
        <v>2</v>
      </c>
      <c r="B15" s="83" t="s">
        <v>486</v>
      </c>
      <c r="C15" s="61" t="s">
        <v>487</v>
      </c>
      <c r="D15" s="61"/>
      <c r="E15" s="62" t="s">
        <v>509</v>
      </c>
      <c r="F15" s="63">
        <v>707000</v>
      </c>
      <c r="G15" s="64">
        <f t="shared" si="1"/>
        <v>1414000</v>
      </c>
      <c r="H15" s="134">
        <v>45454</v>
      </c>
      <c r="I15" s="59" t="s">
        <v>1315</v>
      </c>
      <c r="J15" s="81" t="s">
        <v>523</v>
      </c>
    </row>
    <row r="16" spans="1:10" s="9" customFormat="1" ht="31.5">
      <c r="A16" s="53">
        <f t="shared" si="0"/>
        <v>3</v>
      </c>
      <c r="B16" s="83" t="s">
        <v>484</v>
      </c>
      <c r="C16" s="61" t="s">
        <v>485</v>
      </c>
      <c r="D16" s="61"/>
      <c r="E16" s="62" t="s">
        <v>508</v>
      </c>
      <c r="F16" s="63">
        <v>728000</v>
      </c>
      <c r="G16" s="64">
        <f t="shared" si="1"/>
        <v>1456000</v>
      </c>
      <c r="H16" s="134">
        <v>45454</v>
      </c>
      <c r="I16" s="59" t="s">
        <v>1373</v>
      </c>
      <c r="J16" s="81" t="s">
        <v>522</v>
      </c>
    </row>
    <row r="17" spans="1:10" s="9" customFormat="1" ht="15.75">
      <c r="A17" s="53">
        <f t="shared" si="0"/>
        <v>4</v>
      </c>
      <c r="B17" s="83" t="s">
        <v>482</v>
      </c>
      <c r="C17" s="61" t="s">
        <v>483</v>
      </c>
      <c r="D17" s="61"/>
      <c r="E17" s="62" t="s">
        <v>507</v>
      </c>
      <c r="F17" s="63">
        <v>685000</v>
      </c>
      <c r="G17" s="64">
        <f t="shared" si="1"/>
        <v>1370000</v>
      </c>
      <c r="H17" s="134">
        <v>45452</v>
      </c>
      <c r="I17" s="59" t="s">
        <v>1374</v>
      </c>
      <c r="J17" s="81" t="s">
        <v>521</v>
      </c>
    </row>
    <row r="18" spans="1:10" s="9" customFormat="1" ht="15.75">
      <c r="A18" s="53">
        <f t="shared" si="0"/>
        <v>5</v>
      </c>
      <c r="B18" s="83" t="s">
        <v>540</v>
      </c>
      <c r="C18" s="61" t="s">
        <v>488</v>
      </c>
      <c r="D18" s="61"/>
      <c r="E18" s="62" t="s">
        <v>178</v>
      </c>
      <c r="F18" s="63">
        <v>728000</v>
      </c>
      <c r="G18" s="64">
        <f t="shared" si="1"/>
        <v>1456000</v>
      </c>
      <c r="H18" s="134">
        <v>45455</v>
      </c>
      <c r="I18" s="59" t="s">
        <v>1375</v>
      </c>
      <c r="J18" s="81" t="s">
        <v>524</v>
      </c>
    </row>
    <row r="19" spans="1:10" s="9" customFormat="1" ht="15.75">
      <c r="A19" s="53">
        <f t="shared" si="0"/>
        <v>6</v>
      </c>
      <c r="B19" s="83" t="s">
        <v>541</v>
      </c>
      <c r="C19" s="61" t="s">
        <v>241</v>
      </c>
      <c r="D19" s="61"/>
      <c r="E19" s="62" t="s">
        <v>182</v>
      </c>
      <c r="F19" s="63">
        <v>728000</v>
      </c>
      <c r="G19" s="64">
        <f t="shared" si="1"/>
        <v>1456000</v>
      </c>
      <c r="H19" s="134">
        <v>45455</v>
      </c>
      <c r="I19" s="59" t="s">
        <v>1376</v>
      </c>
      <c r="J19" s="81" t="s">
        <v>259</v>
      </c>
    </row>
    <row r="20" spans="1:10" s="9" customFormat="1" ht="15.75">
      <c r="A20" s="53">
        <f t="shared" si="0"/>
        <v>7</v>
      </c>
      <c r="B20" s="83" t="s">
        <v>548</v>
      </c>
      <c r="C20" s="61" t="s">
        <v>495</v>
      </c>
      <c r="D20" s="61"/>
      <c r="E20" s="62" t="s">
        <v>380</v>
      </c>
      <c r="F20" s="63">
        <v>728000</v>
      </c>
      <c r="G20" s="64">
        <f t="shared" si="1"/>
        <v>1456000</v>
      </c>
      <c r="H20" s="134">
        <v>45457</v>
      </c>
      <c r="I20" s="59" t="s">
        <v>1377</v>
      </c>
      <c r="J20" s="81" t="s">
        <v>531</v>
      </c>
    </row>
    <row r="21" spans="1:10" s="9" customFormat="1" ht="15.75">
      <c r="A21" s="53">
        <f t="shared" si="0"/>
        <v>8</v>
      </c>
      <c r="B21" s="83" t="s">
        <v>543</v>
      </c>
      <c r="C21" s="61" t="s">
        <v>490</v>
      </c>
      <c r="D21" s="61"/>
      <c r="E21" s="62" t="s">
        <v>515</v>
      </c>
      <c r="F21" s="63">
        <v>685000</v>
      </c>
      <c r="G21" s="64">
        <f t="shared" si="1"/>
        <v>1370000</v>
      </c>
      <c r="H21" s="134">
        <v>45456</v>
      </c>
      <c r="I21" s="59" t="s">
        <v>1379</v>
      </c>
      <c r="J21" s="81" t="s">
        <v>526</v>
      </c>
    </row>
    <row r="22" spans="1:10" s="9" customFormat="1" ht="15.75">
      <c r="A22" s="53">
        <f t="shared" si="0"/>
        <v>9</v>
      </c>
      <c r="B22" s="83" t="s">
        <v>544</v>
      </c>
      <c r="C22" s="61" t="s">
        <v>491</v>
      </c>
      <c r="D22" s="61"/>
      <c r="E22" s="62" t="s">
        <v>515</v>
      </c>
      <c r="F22" s="63">
        <v>685000</v>
      </c>
      <c r="G22" s="64">
        <f t="shared" si="1"/>
        <v>1370000</v>
      </c>
      <c r="H22" s="134">
        <v>45460</v>
      </c>
      <c r="I22" s="59" t="s">
        <v>1380</v>
      </c>
      <c r="J22" s="81" t="s">
        <v>527</v>
      </c>
    </row>
    <row r="23" spans="1:10" s="9" customFormat="1" ht="15.75">
      <c r="A23" s="53">
        <f t="shared" si="0"/>
        <v>10</v>
      </c>
      <c r="B23" s="83" t="s">
        <v>545</v>
      </c>
      <c r="C23" s="61" t="s">
        <v>492</v>
      </c>
      <c r="D23" s="61"/>
      <c r="E23" s="62" t="s">
        <v>516</v>
      </c>
      <c r="F23" s="63">
        <v>685000</v>
      </c>
      <c r="G23" s="64">
        <f t="shared" si="1"/>
        <v>1370000</v>
      </c>
      <c r="H23" s="134">
        <v>45457</v>
      </c>
      <c r="I23" s="59" t="s">
        <v>1381</v>
      </c>
      <c r="J23" s="81" t="s">
        <v>528</v>
      </c>
    </row>
    <row r="24" spans="1:10" s="9" customFormat="1" ht="15.75">
      <c r="A24" s="53">
        <f t="shared" si="0"/>
        <v>11</v>
      </c>
      <c r="B24" s="83" t="s">
        <v>546</v>
      </c>
      <c r="C24" s="61" t="s">
        <v>493</v>
      </c>
      <c r="D24" s="61"/>
      <c r="E24" s="62" t="s">
        <v>516</v>
      </c>
      <c r="F24" s="63">
        <v>685000</v>
      </c>
      <c r="G24" s="64">
        <f t="shared" si="1"/>
        <v>1370000</v>
      </c>
      <c r="H24" s="134">
        <v>45457</v>
      </c>
      <c r="I24" s="59" t="s">
        <v>1382</v>
      </c>
      <c r="J24" s="81" t="s">
        <v>529</v>
      </c>
    </row>
    <row r="25" spans="1:10" s="9" customFormat="1" ht="15.75">
      <c r="A25" s="53">
        <f t="shared" si="0"/>
        <v>12</v>
      </c>
      <c r="B25" s="83" t="s">
        <v>547</v>
      </c>
      <c r="C25" s="61" t="s">
        <v>494</v>
      </c>
      <c r="D25" s="61"/>
      <c r="E25" s="62" t="s">
        <v>517</v>
      </c>
      <c r="F25" s="63">
        <v>685000</v>
      </c>
      <c r="G25" s="64">
        <f t="shared" si="1"/>
        <v>1370000</v>
      </c>
      <c r="H25" s="134">
        <v>45457</v>
      </c>
      <c r="I25" s="59" t="s">
        <v>1383</v>
      </c>
      <c r="J25" s="81" t="s">
        <v>530</v>
      </c>
    </row>
    <row r="26" spans="1:10" s="9" customFormat="1" ht="15.75">
      <c r="A26" s="53">
        <f t="shared" si="0"/>
        <v>13</v>
      </c>
      <c r="B26" s="83" t="s">
        <v>557</v>
      </c>
      <c r="C26" s="61" t="s">
        <v>505</v>
      </c>
      <c r="D26" s="61"/>
      <c r="E26" s="62" t="s">
        <v>384</v>
      </c>
      <c r="F26" s="63">
        <v>657000</v>
      </c>
      <c r="G26" s="64">
        <f t="shared" si="1"/>
        <v>1314000</v>
      </c>
      <c r="H26" s="134">
        <v>45462</v>
      </c>
      <c r="I26" s="59" t="s">
        <v>1384</v>
      </c>
      <c r="J26" s="81" t="s">
        <v>538</v>
      </c>
    </row>
    <row r="27" spans="1:10" s="9" customFormat="1" ht="15.75">
      <c r="A27" s="53">
        <f t="shared" si="0"/>
        <v>14</v>
      </c>
      <c r="B27" s="83" t="s">
        <v>558</v>
      </c>
      <c r="C27" s="61" t="s">
        <v>506</v>
      </c>
      <c r="D27" s="61"/>
      <c r="E27" s="62" t="s">
        <v>384</v>
      </c>
      <c r="F27" s="63">
        <v>657000</v>
      </c>
      <c r="G27" s="64">
        <f t="shared" si="1"/>
        <v>1314000</v>
      </c>
      <c r="H27" s="134">
        <v>45464</v>
      </c>
      <c r="I27" s="59" t="s">
        <v>1385</v>
      </c>
      <c r="J27" s="81" t="s">
        <v>539</v>
      </c>
    </row>
    <row r="28" spans="1:10" s="9" customFormat="1" ht="15.75">
      <c r="A28" s="53">
        <f t="shared" si="0"/>
        <v>15</v>
      </c>
      <c r="B28" s="83" t="s">
        <v>551</v>
      </c>
      <c r="C28" s="61" t="s">
        <v>499</v>
      </c>
      <c r="D28" s="61"/>
      <c r="E28" s="62" t="s">
        <v>333</v>
      </c>
      <c r="F28" s="63">
        <v>728000</v>
      </c>
      <c r="G28" s="64">
        <f t="shared" si="1"/>
        <v>1456000</v>
      </c>
      <c r="H28" s="134">
        <v>45456</v>
      </c>
      <c r="I28" s="59" t="s">
        <v>1386</v>
      </c>
      <c r="J28" s="81">
        <v>0</v>
      </c>
    </row>
    <row r="29" spans="1:10" s="9" customFormat="1" ht="15.75">
      <c r="A29" s="53">
        <f t="shared" si="0"/>
        <v>16</v>
      </c>
      <c r="B29" s="83" t="s">
        <v>552</v>
      </c>
      <c r="C29" s="61" t="s">
        <v>500</v>
      </c>
      <c r="D29" s="61"/>
      <c r="E29" s="62" t="s">
        <v>335</v>
      </c>
      <c r="F29" s="63">
        <v>728000</v>
      </c>
      <c r="G29" s="64">
        <f t="shared" si="1"/>
        <v>1456000</v>
      </c>
      <c r="H29" s="134">
        <v>45465</v>
      </c>
      <c r="I29" s="59" t="s">
        <v>1387</v>
      </c>
      <c r="J29" s="81" t="s">
        <v>533</v>
      </c>
    </row>
    <row r="30" spans="1:10" s="9" customFormat="1" ht="15.75">
      <c r="A30" s="53">
        <f t="shared" si="0"/>
        <v>17</v>
      </c>
      <c r="B30" s="83" t="s">
        <v>553</v>
      </c>
      <c r="C30" s="61" t="s">
        <v>501</v>
      </c>
      <c r="D30" s="61"/>
      <c r="E30" s="62" t="s">
        <v>336</v>
      </c>
      <c r="F30" s="63">
        <v>728000</v>
      </c>
      <c r="G30" s="64">
        <f t="shared" si="1"/>
        <v>1456000</v>
      </c>
      <c r="H30" s="134">
        <v>45464</v>
      </c>
      <c r="I30" s="59" t="s">
        <v>1388</v>
      </c>
      <c r="J30" s="81" t="s">
        <v>534</v>
      </c>
    </row>
    <row r="31" spans="1:10" s="9" customFormat="1" ht="15.75">
      <c r="A31" s="53">
        <f t="shared" si="0"/>
        <v>18</v>
      </c>
      <c r="B31" s="83" t="s">
        <v>554</v>
      </c>
      <c r="C31" s="61" t="s">
        <v>502</v>
      </c>
      <c r="D31" s="61"/>
      <c r="E31" s="62" t="s">
        <v>336</v>
      </c>
      <c r="F31" s="63">
        <v>728000</v>
      </c>
      <c r="G31" s="64">
        <f t="shared" si="1"/>
        <v>1456000</v>
      </c>
      <c r="H31" s="134">
        <v>45464</v>
      </c>
      <c r="I31" s="59" t="s">
        <v>1389</v>
      </c>
      <c r="J31" s="81" t="s">
        <v>535</v>
      </c>
    </row>
    <row r="32" spans="1:10" s="9" customFormat="1" ht="15.75">
      <c r="A32" s="53">
        <f t="shared" si="0"/>
        <v>19</v>
      </c>
      <c r="B32" s="83" t="s">
        <v>549</v>
      </c>
      <c r="C32" s="61" t="s">
        <v>496</v>
      </c>
      <c r="D32" s="61"/>
      <c r="E32" s="62" t="s">
        <v>518</v>
      </c>
      <c r="F32" s="63">
        <v>738000</v>
      </c>
      <c r="G32" s="64">
        <f t="shared" si="1"/>
        <v>1476000</v>
      </c>
      <c r="H32" s="134">
        <v>45454</v>
      </c>
      <c r="I32" s="59" t="s">
        <v>1390</v>
      </c>
      <c r="J32" s="81" t="s">
        <v>532</v>
      </c>
    </row>
    <row r="33" spans="1:10" s="9" customFormat="1" ht="15.75">
      <c r="A33" s="53">
        <f t="shared" si="0"/>
        <v>20</v>
      </c>
      <c r="B33" s="83" t="s">
        <v>550</v>
      </c>
      <c r="C33" s="61" t="s">
        <v>497</v>
      </c>
      <c r="D33" s="61"/>
      <c r="E33" s="62" t="s">
        <v>382</v>
      </c>
      <c r="F33" s="63">
        <v>685000</v>
      </c>
      <c r="G33" s="64">
        <f t="shared" si="1"/>
        <v>1370000</v>
      </c>
      <c r="H33" s="134">
        <v>45455</v>
      </c>
      <c r="I33" s="59" t="s">
        <v>1391</v>
      </c>
      <c r="J33" s="81">
        <v>0</v>
      </c>
    </row>
    <row r="34" spans="1:10" s="9" customFormat="1" ht="15.75">
      <c r="A34" s="53">
        <f t="shared" si="0"/>
        <v>21</v>
      </c>
      <c r="B34" s="83" t="s">
        <v>555</v>
      </c>
      <c r="C34" s="61" t="s">
        <v>503</v>
      </c>
      <c r="D34" s="61"/>
      <c r="E34" s="62" t="s">
        <v>383</v>
      </c>
      <c r="F34" s="63">
        <v>657000</v>
      </c>
      <c r="G34" s="64">
        <f t="shared" si="1"/>
        <v>1314000</v>
      </c>
      <c r="H34" s="134">
        <v>45463</v>
      </c>
      <c r="I34" s="59" t="s">
        <v>1392</v>
      </c>
      <c r="J34" s="81" t="s">
        <v>536</v>
      </c>
    </row>
    <row r="35" spans="1:10" s="9" customFormat="1" ht="15.75">
      <c r="A35" s="53">
        <f t="shared" si="0"/>
        <v>22</v>
      </c>
      <c r="B35" s="83" t="s">
        <v>556</v>
      </c>
      <c r="C35" s="61" t="s">
        <v>504</v>
      </c>
      <c r="D35" s="61"/>
      <c r="E35" s="62" t="s">
        <v>519</v>
      </c>
      <c r="F35" s="63">
        <v>657000</v>
      </c>
      <c r="G35" s="64">
        <f t="shared" si="1"/>
        <v>1314000</v>
      </c>
      <c r="H35" s="134">
        <v>45456</v>
      </c>
      <c r="I35" s="59" t="s">
        <v>1393</v>
      </c>
      <c r="J35" s="81" t="s">
        <v>537</v>
      </c>
    </row>
    <row r="36" spans="1:10" ht="15.75">
      <c r="A36" s="146" t="s">
        <v>17</v>
      </c>
      <c r="B36" s="147"/>
      <c r="C36" s="147"/>
      <c r="D36" s="147"/>
      <c r="E36" s="148"/>
      <c r="F36" s="66"/>
      <c r="G36" s="67">
        <f>SUM(G14:G35)</f>
        <v>30840000</v>
      </c>
      <c r="H36" s="131"/>
      <c r="I36" s="68"/>
      <c r="J36" s="81"/>
    </row>
    <row r="37" spans="1:10" ht="6" customHeight="1">
      <c r="A37" s="5"/>
      <c r="B37" s="5"/>
      <c r="C37" s="5"/>
      <c r="D37" s="5"/>
      <c r="E37" s="5"/>
      <c r="F37" s="35"/>
      <c r="G37" s="13"/>
    </row>
    <row r="38" spans="1:10">
      <c r="A38" s="4" t="s">
        <v>18</v>
      </c>
    </row>
    <row r="39" spans="1:10">
      <c r="E39" s="150" t="s">
        <v>1239</v>
      </c>
      <c r="F39" s="150"/>
      <c r="G39" s="150"/>
      <c r="H39" s="150"/>
      <c r="I39" s="37"/>
    </row>
    <row r="40" spans="1:10">
      <c r="A40" s="154" t="s">
        <v>34</v>
      </c>
      <c r="B40" s="154"/>
      <c r="C40" s="154"/>
      <c r="D40" s="35"/>
      <c r="E40" s="154" t="s">
        <v>19</v>
      </c>
      <c r="F40" s="154"/>
      <c r="G40" s="154"/>
      <c r="H40" s="154"/>
      <c r="I40" s="35"/>
    </row>
    <row r="41" spans="1:10">
      <c r="A41" s="35"/>
      <c r="B41" s="35"/>
      <c r="D41" s="35"/>
      <c r="E41" s="4"/>
      <c r="F41" s="29"/>
      <c r="G41" s="29"/>
    </row>
    <row r="42" spans="1:10">
      <c r="A42" s="35"/>
      <c r="B42" s="35"/>
      <c r="D42" s="35"/>
      <c r="E42" s="4"/>
      <c r="F42" s="29"/>
      <c r="G42" s="29"/>
    </row>
    <row r="43" spans="1:10">
      <c r="F43" s="21"/>
      <c r="G43" s="30"/>
      <c r="I43" s="2"/>
    </row>
    <row r="44" spans="1:10">
      <c r="A44" s="154" t="s">
        <v>35</v>
      </c>
      <c r="B44" s="154"/>
      <c r="C44" s="154"/>
      <c r="D44" s="35"/>
      <c r="E44" s="159" t="s">
        <v>26</v>
      </c>
      <c r="F44" s="159"/>
      <c r="G44" s="159"/>
      <c r="H44" s="159"/>
      <c r="I44" s="35"/>
    </row>
    <row r="45" spans="1:10">
      <c r="A45" s="16" t="s">
        <v>20</v>
      </c>
      <c r="B45" s="5"/>
      <c r="C45" s="16"/>
      <c r="D45" s="5"/>
      <c r="E45" s="35"/>
      <c r="F45" s="35"/>
      <c r="G45" s="35"/>
    </row>
    <row r="46" spans="1:10">
      <c r="A46" s="2" t="s">
        <v>21</v>
      </c>
      <c r="B46" s="35"/>
      <c r="E46" s="17"/>
      <c r="F46" s="17"/>
      <c r="G46" s="2"/>
    </row>
    <row r="47" spans="1:10">
      <c r="A47" s="2" t="s">
        <v>22</v>
      </c>
      <c r="B47" s="35"/>
      <c r="E47" s="17"/>
      <c r="F47" s="17"/>
    </row>
    <row r="48" spans="1:10">
      <c r="C48" s="35" t="s">
        <v>23</v>
      </c>
      <c r="D48" s="35"/>
      <c r="G48" s="35" t="s">
        <v>24</v>
      </c>
    </row>
    <row r="49" spans="1:9">
      <c r="C49" s="35"/>
      <c r="D49" s="35"/>
      <c r="G49" s="35"/>
    </row>
    <row r="51" spans="1:9">
      <c r="C51" s="35"/>
      <c r="D51" s="35"/>
      <c r="G51" s="35"/>
    </row>
    <row r="59" spans="1:9">
      <c r="A59" s="35"/>
      <c r="E59" s="4"/>
      <c r="F59" s="4"/>
      <c r="G59" s="35"/>
      <c r="I59" s="35"/>
    </row>
    <row r="60" spans="1:9">
      <c r="A60" s="35"/>
      <c r="E60" s="4"/>
      <c r="F60" s="4"/>
      <c r="G60" s="35"/>
      <c r="I60" s="35"/>
    </row>
  </sheetData>
  <protectedRanges>
    <protectedRange sqref="B15:D15 D20 B20 B17 D17 B18:B19 D18:D19" name="Range3"/>
    <protectedRange sqref="E20" name="Range4_1"/>
    <protectedRange sqref="D34:D35 B33 D23:D24 B23:B24 D25:D27 B25:B27 D28 B28 D29:D31 B29:B31 D32 B32 D33 B34:B35" name="Range3_3"/>
    <protectedRange sqref="E23:E35" name="Range4_3"/>
    <protectedRange sqref="D21:D22 B21:B22" name="Range3_4"/>
    <protectedRange sqref="E21:E22" name="Range4_4"/>
    <protectedRange sqref="E15 E17:E19" name="Range4_5"/>
    <protectedRange sqref="C17:C35" name="Range3_1_1"/>
    <protectedRange sqref="B16:D16" name="Range3_1_2"/>
    <protectedRange sqref="E16" name="Range4_5_1"/>
    <protectedRange sqref="E14" name="Range4_5_1_1"/>
  </protectedRanges>
  <autoFilter ref="A13:L36"/>
  <sortState ref="B14:J61">
    <sortCondition ref="E14:E61"/>
  </sortState>
  <mergeCells count="13">
    <mergeCell ref="A44:C44"/>
    <mergeCell ref="E44:H44"/>
    <mergeCell ref="A2:D2"/>
    <mergeCell ref="E2:I2"/>
    <mergeCell ref="A3:D3"/>
    <mergeCell ref="E3:I3"/>
    <mergeCell ref="A5:D5"/>
    <mergeCell ref="A11:B11"/>
    <mergeCell ref="A12:H12"/>
    <mergeCell ref="A36:E36"/>
    <mergeCell ref="A40:C40"/>
    <mergeCell ref="E40:H40"/>
    <mergeCell ref="E39:H39"/>
  </mergeCells>
  <conditionalFormatting sqref="B15:D15 J15 B17:B20 B24:B35 E24:E35 J17:J36">
    <cfRule type="expression" dxfId="176" priority="23" stopIfTrue="1">
      <formula>MAX(#REF!)&lt;4</formula>
    </cfRule>
  </conditionalFormatting>
  <conditionalFormatting sqref="E20 D17:E19 C17:C35 D24:D35">
    <cfRule type="expression" dxfId="175" priority="22" stopIfTrue="1">
      <formula>MAX(#REF!)&lt;4</formula>
    </cfRule>
  </conditionalFormatting>
  <conditionalFormatting sqref="B21:B22 D21:E22">
    <cfRule type="expression" dxfId="174" priority="20" stopIfTrue="1">
      <formula>MAX(#REF!)&lt;4</formula>
    </cfRule>
  </conditionalFormatting>
  <conditionalFormatting sqref="B23 E23">
    <cfRule type="expression" dxfId="173" priority="19" stopIfTrue="1">
      <formula>MAX(#REF!)&lt;4</formula>
    </cfRule>
  </conditionalFormatting>
  <conditionalFormatting sqref="E15">
    <cfRule type="expression" dxfId="172" priority="15" stopIfTrue="1">
      <formula>MAX(#REF!)&lt;4</formula>
    </cfRule>
  </conditionalFormatting>
  <conditionalFormatting sqref="D20">
    <cfRule type="expression" dxfId="171" priority="14" stopIfTrue="1">
      <formula>MAX(#REF!)&lt;4</formula>
    </cfRule>
  </conditionalFormatting>
  <conditionalFormatting sqref="D23">
    <cfRule type="expression" dxfId="170" priority="11" stopIfTrue="1">
      <formula>MAX(#REF!)&lt;4</formula>
    </cfRule>
  </conditionalFormatting>
  <conditionalFormatting sqref="B14:D14">
    <cfRule type="expression" dxfId="169" priority="4" stopIfTrue="1">
      <formula>MAX(#REF!)&lt;4</formula>
    </cfRule>
  </conditionalFormatting>
  <conditionalFormatting sqref="E14">
    <cfRule type="expression" dxfId="168" priority="3" stopIfTrue="1">
      <formula>MAX(#REF!)&lt;4</formula>
    </cfRule>
  </conditionalFormatting>
  <conditionalFormatting sqref="B16:D16 J16">
    <cfRule type="expression" dxfId="167" priority="2" stopIfTrue="1">
      <formula>MAX(#REF!)&lt;4</formula>
    </cfRule>
  </conditionalFormatting>
  <conditionalFormatting sqref="E16">
    <cfRule type="expression" dxfId="166" priority="1" stopIfTrue="1">
      <formula>MAX(#REF!)&lt;4</formula>
    </cfRule>
  </conditionalFormatting>
  <printOptions horizontalCentered="1"/>
  <pageMargins left="0.2" right="0.2" top="0.25" bottom="0.25" header="0.05" footer="0.05"/>
  <pageSetup scale="8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6"/>
  <sheetViews>
    <sheetView topLeftCell="A50" workbookViewId="0">
      <selection activeCell="A62" sqref="A62:XFD62"/>
    </sheetView>
  </sheetViews>
  <sheetFormatPr defaultColWidth="9.140625" defaultRowHeight="15"/>
  <cols>
    <col min="1" max="1" width="5.7109375" style="4" customWidth="1"/>
    <col min="2" max="2" width="12.28515625" style="14" customWidth="1"/>
    <col min="3" max="3" width="22.5703125" style="4" customWidth="1"/>
    <col min="4" max="4" width="11.42578125" style="4" hidden="1" customWidth="1"/>
    <col min="5" max="5" width="17.7109375" style="15" customWidth="1"/>
    <col min="6" max="6" width="10" style="15" customWidth="1"/>
    <col min="7" max="7" width="12.85546875" style="4" customWidth="1"/>
    <col min="8" max="8" width="9" style="132" customWidth="1"/>
    <col min="9" max="9" width="10.85546875" style="4" customWidth="1"/>
    <col min="10" max="10" width="12.42578125" style="4" bestFit="1" customWidth="1"/>
    <col min="11" max="16384" width="9.140625" style="4"/>
  </cols>
  <sheetData>
    <row r="2" spans="1:11" s="2" customFormat="1" ht="14.25">
      <c r="A2" s="154" t="s">
        <v>0</v>
      </c>
      <c r="B2" s="154"/>
      <c r="C2" s="154"/>
      <c r="D2" s="154"/>
      <c r="E2" s="154" t="s">
        <v>1</v>
      </c>
      <c r="F2" s="154"/>
      <c r="G2" s="154"/>
      <c r="H2" s="154"/>
      <c r="I2" s="154"/>
    </row>
    <row r="3" spans="1:11" s="2" customFormat="1" ht="14.25">
      <c r="A3" s="154" t="s">
        <v>2</v>
      </c>
      <c r="B3" s="154"/>
      <c r="C3" s="154"/>
      <c r="D3" s="154"/>
      <c r="E3" s="161" t="s">
        <v>3</v>
      </c>
      <c r="F3" s="161"/>
      <c r="G3" s="161"/>
      <c r="H3" s="161"/>
      <c r="I3" s="161"/>
    </row>
    <row r="4" spans="1:11" s="2" customFormat="1" ht="14.25">
      <c r="A4" s="2" t="s">
        <v>4</v>
      </c>
      <c r="E4" s="38"/>
      <c r="F4" s="38"/>
      <c r="H4" s="132"/>
    </row>
    <row r="5" spans="1:11" s="2" customFormat="1" ht="14.25">
      <c r="A5" s="161" t="s">
        <v>5</v>
      </c>
      <c r="B5" s="161"/>
      <c r="C5" s="161"/>
      <c r="D5" s="161"/>
      <c r="E5" s="38"/>
      <c r="F5" s="38"/>
      <c r="H5" s="132"/>
    </row>
    <row r="6" spans="1:11" s="2" customFormat="1" ht="14.25">
      <c r="B6" s="39"/>
      <c r="E6" s="38"/>
      <c r="F6" s="38"/>
      <c r="H6" s="132"/>
    </row>
    <row r="7" spans="1:11" ht="25.5">
      <c r="A7" s="3" t="s">
        <v>31</v>
      </c>
      <c r="B7" s="3"/>
      <c r="C7" s="3"/>
      <c r="D7" s="3"/>
      <c r="E7" s="3"/>
      <c r="F7" s="3"/>
      <c r="G7" s="3"/>
      <c r="H7" s="133"/>
      <c r="I7" s="6"/>
    </row>
    <row r="8" spans="1:11">
      <c r="A8" s="39"/>
      <c r="B8" s="39"/>
      <c r="C8" s="39"/>
      <c r="D8" s="39"/>
      <c r="E8" s="39"/>
      <c r="F8" s="39"/>
      <c r="G8" s="39"/>
      <c r="I8" s="39"/>
    </row>
    <row r="9" spans="1:11">
      <c r="A9" s="2" t="s">
        <v>25</v>
      </c>
      <c r="B9" s="2" t="s">
        <v>694</v>
      </c>
      <c r="D9" s="39"/>
      <c r="E9" s="38" t="s">
        <v>6</v>
      </c>
      <c r="F9" s="38" t="s">
        <v>36</v>
      </c>
      <c r="G9" s="39"/>
      <c r="I9" s="39"/>
    </row>
    <row r="10" spans="1:11" ht="15.75">
      <c r="A10" s="2" t="s">
        <v>7</v>
      </c>
      <c r="B10" s="2"/>
      <c r="C10" s="7" t="s">
        <v>28</v>
      </c>
      <c r="E10" s="2" t="s">
        <v>8</v>
      </c>
      <c r="F10" s="38" t="s">
        <v>32</v>
      </c>
      <c r="G10" s="39"/>
      <c r="I10" s="39"/>
    </row>
    <row r="11" spans="1:11">
      <c r="A11" s="160" t="s">
        <v>9</v>
      </c>
      <c r="B11" s="160"/>
      <c r="C11" s="38">
        <v>2</v>
      </c>
      <c r="D11" s="2" t="s">
        <v>33</v>
      </c>
      <c r="E11" s="2" t="s">
        <v>33</v>
      </c>
      <c r="F11" s="2"/>
      <c r="G11" s="2"/>
      <c r="I11" s="39"/>
    </row>
    <row r="12" spans="1:11">
      <c r="A12" s="154"/>
      <c r="B12" s="154"/>
      <c r="C12" s="154"/>
      <c r="D12" s="154"/>
      <c r="E12" s="154"/>
      <c r="F12" s="154"/>
      <c r="G12" s="154"/>
      <c r="H12" s="154"/>
    </row>
    <row r="13" spans="1:11" s="52" customFormat="1" ht="47.25">
      <c r="A13" s="84" t="s">
        <v>10</v>
      </c>
      <c r="B13" s="47" t="s">
        <v>11</v>
      </c>
      <c r="C13" s="47" t="s">
        <v>175</v>
      </c>
      <c r="D13" s="48" t="s">
        <v>12</v>
      </c>
      <c r="E13" s="49" t="s">
        <v>13</v>
      </c>
      <c r="F13" s="47" t="s">
        <v>14</v>
      </c>
      <c r="G13" s="47" t="s">
        <v>15</v>
      </c>
      <c r="H13" s="50" t="s">
        <v>16</v>
      </c>
      <c r="I13" s="51" t="s">
        <v>37</v>
      </c>
      <c r="J13" s="51" t="s">
        <v>131</v>
      </c>
    </row>
    <row r="14" spans="1:11" s="98" customFormat="1" ht="18" customHeight="1">
      <c r="A14" s="94">
        <f>ROW()-13</f>
        <v>1</v>
      </c>
      <c r="B14" s="99" t="s">
        <v>559</v>
      </c>
      <c r="C14" s="100" t="s">
        <v>560</v>
      </c>
      <c r="D14" s="100"/>
      <c r="E14" s="101" t="s">
        <v>642</v>
      </c>
      <c r="F14" s="116">
        <v>674000</v>
      </c>
      <c r="G14" s="112">
        <f>$C$11*F14</f>
        <v>1348000</v>
      </c>
      <c r="H14" s="135">
        <v>45456</v>
      </c>
      <c r="I14" s="113" t="s">
        <v>1394</v>
      </c>
      <c r="J14" s="110" t="s">
        <v>653</v>
      </c>
      <c r="K14" s="118"/>
    </row>
    <row r="15" spans="1:11" s="44" customFormat="1" ht="18" customHeight="1">
      <c r="A15" s="53">
        <f t="shared" ref="A15:A61" si="0">ROW()-13</f>
        <v>2</v>
      </c>
      <c r="B15" s="83" t="s">
        <v>596</v>
      </c>
      <c r="C15" s="61" t="s">
        <v>597</v>
      </c>
      <c r="D15" s="61"/>
      <c r="E15" s="62" t="s">
        <v>649</v>
      </c>
      <c r="F15" s="63">
        <v>728000</v>
      </c>
      <c r="G15" s="64">
        <f t="shared" ref="G15:G61" si="1">$C$11*F15</f>
        <v>1456000</v>
      </c>
      <c r="H15" s="134">
        <v>45457</v>
      </c>
      <c r="I15" s="59" t="s">
        <v>1395</v>
      </c>
      <c r="J15" s="81" t="s">
        <v>686</v>
      </c>
      <c r="K15" s="65"/>
    </row>
    <row r="16" spans="1:11" s="44" customFormat="1" ht="18" customHeight="1">
      <c r="A16" s="53">
        <f t="shared" si="0"/>
        <v>3</v>
      </c>
      <c r="B16" s="83" t="s">
        <v>598</v>
      </c>
      <c r="C16" s="61" t="s">
        <v>599</v>
      </c>
      <c r="D16" s="61"/>
      <c r="E16" s="62" t="s">
        <v>650</v>
      </c>
      <c r="F16" s="63">
        <v>657000</v>
      </c>
      <c r="G16" s="64">
        <f t="shared" si="1"/>
        <v>1314000</v>
      </c>
      <c r="H16" s="134">
        <v>45457</v>
      </c>
      <c r="I16" s="59" t="s">
        <v>1339</v>
      </c>
      <c r="J16" s="81" t="s">
        <v>687</v>
      </c>
      <c r="K16" s="65"/>
    </row>
    <row r="17" spans="1:11" s="44" customFormat="1" ht="18" customHeight="1">
      <c r="A17" s="53">
        <f t="shared" si="0"/>
        <v>4</v>
      </c>
      <c r="B17" s="83" t="s">
        <v>563</v>
      </c>
      <c r="C17" s="61" t="s">
        <v>564</v>
      </c>
      <c r="D17" s="61"/>
      <c r="E17" s="62" t="s">
        <v>643</v>
      </c>
      <c r="F17" s="63">
        <v>685000</v>
      </c>
      <c r="G17" s="64">
        <f t="shared" si="1"/>
        <v>1370000</v>
      </c>
      <c r="H17" s="134">
        <v>45464</v>
      </c>
      <c r="I17" s="59" t="s">
        <v>1396</v>
      </c>
      <c r="J17" s="81" t="s">
        <v>655</v>
      </c>
      <c r="K17" s="65"/>
    </row>
    <row r="18" spans="1:11" s="44" customFormat="1" ht="18" customHeight="1">
      <c r="A18" s="53">
        <f t="shared" si="0"/>
        <v>5</v>
      </c>
      <c r="B18" s="83" t="s">
        <v>622</v>
      </c>
      <c r="C18" s="61" t="s">
        <v>583</v>
      </c>
      <c r="D18" s="61"/>
      <c r="E18" s="62" t="s">
        <v>246</v>
      </c>
      <c r="F18" s="63">
        <v>728000</v>
      </c>
      <c r="G18" s="64">
        <f t="shared" si="1"/>
        <v>1456000</v>
      </c>
      <c r="H18" s="134">
        <v>45452</v>
      </c>
      <c r="I18" s="59" t="s">
        <v>1397</v>
      </c>
      <c r="J18" s="81" t="s">
        <v>673</v>
      </c>
      <c r="K18" s="65"/>
    </row>
    <row r="19" spans="1:11" s="44" customFormat="1" ht="18" customHeight="1">
      <c r="A19" s="53">
        <f t="shared" si="0"/>
        <v>6</v>
      </c>
      <c r="B19" s="83" t="s">
        <v>624</v>
      </c>
      <c r="C19" s="61" t="s">
        <v>585</v>
      </c>
      <c r="D19" s="61"/>
      <c r="E19" s="62" t="s">
        <v>246</v>
      </c>
      <c r="F19" s="63">
        <v>728000</v>
      </c>
      <c r="G19" s="64">
        <f t="shared" si="1"/>
        <v>1456000</v>
      </c>
      <c r="H19" s="134">
        <v>45456</v>
      </c>
      <c r="I19" s="59" t="s">
        <v>1398</v>
      </c>
      <c r="J19" s="81" t="s">
        <v>675</v>
      </c>
      <c r="K19" s="65"/>
    </row>
    <row r="20" spans="1:11" s="44" customFormat="1" ht="18" customHeight="1">
      <c r="A20" s="53">
        <f t="shared" si="0"/>
        <v>7</v>
      </c>
      <c r="B20" s="83" t="s">
        <v>625</v>
      </c>
      <c r="C20" s="61" t="s">
        <v>586</v>
      </c>
      <c r="D20" s="61"/>
      <c r="E20" s="62" t="s">
        <v>246</v>
      </c>
      <c r="F20" s="63">
        <v>728000</v>
      </c>
      <c r="G20" s="64">
        <f t="shared" si="1"/>
        <v>1456000</v>
      </c>
      <c r="H20" s="134">
        <v>45459</v>
      </c>
      <c r="I20" s="59" t="s">
        <v>1399</v>
      </c>
      <c r="J20" s="81" t="s">
        <v>676</v>
      </c>
      <c r="K20" s="65"/>
    </row>
    <row r="21" spans="1:11" s="44" customFormat="1" ht="18" customHeight="1">
      <c r="A21" s="53">
        <f t="shared" si="0"/>
        <v>8</v>
      </c>
      <c r="B21" s="83" t="s">
        <v>626</v>
      </c>
      <c r="C21" s="61" t="s">
        <v>587</v>
      </c>
      <c r="D21" s="61"/>
      <c r="E21" s="62" t="s">
        <v>179</v>
      </c>
      <c r="F21" s="63">
        <v>728000</v>
      </c>
      <c r="G21" s="64">
        <f t="shared" si="1"/>
        <v>1456000</v>
      </c>
      <c r="H21" s="134">
        <v>45455</v>
      </c>
      <c r="I21" s="59" t="s">
        <v>1400</v>
      </c>
      <c r="J21" s="81" t="s">
        <v>677</v>
      </c>
      <c r="K21" s="65"/>
    </row>
    <row r="22" spans="1:11" s="44" customFormat="1" ht="18" customHeight="1">
      <c r="A22" s="53">
        <f t="shared" si="0"/>
        <v>9</v>
      </c>
      <c r="B22" s="83" t="s">
        <v>619</v>
      </c>
      <c r="C22" s="61" t="s">
        <v>580</v>
      </c>
      <c r="D22" s="61"/>
      <c r="E22" s="62" t="s">
        <v>647</v>
      </c>
      <c r="F22" s="63">
        <v>733000</v>
      </c>
      <c r="G22" s="64">
        <f t="shared" si="1"/>
        <v>1466000</v>
      </c>
      <c r="H22" s="134">
        <v>45453</v>
      </c>
      <c r="I22" s="59" t="s">
        <v>1401</v>
      </c>
      <c r="J22" s="81" t="s">
        <v>670</v>
      </c>
      <c r="K22" s="65"/>
    </row>
    <row r="23" spans="1:11" s="44" customFormat="1" ht="18" customHeight="1">
      <c r="A23" s="53">
        <f t="shared" si="0"/>
        <v>10</v>
      </c>
      <c r="B23" s="83" t="s">
        <v>620</v>
      </c>
      <c r="C23" s="61" t="s">
        <v>581</v>
      </c>
      <c r="D23" s="61"/>
      <c r="E23" s="62" t="s">
        <v>647</v>
      </c>
      <c r="F23" s="63">
        <v>733000</v>
      </c>
      <c r="G23" s="64">
        <f t="shared" si="1"/>
        <v>1466000</v>
      </c>
      <c r="H23" s="134">
        <v>45453</v>
      </c>
      <c r="I23" s="59" t="s">
        <v>1402</v>
      </c>
      <c r="J23" s="81" t="s">
        <v>671</v>
      </c>
      <c r="K23" s="65"/>
    </row>
    <row r="24" spans="1:11" s="44" customFormat="1" ht="18" customHeight="1">
      <c r="A24" s="53">
        <f t="shared" si="0"/>
        <v>11</v>
      </c>
      <c r="B24" s="83" t="s">
        <v>621</v>
      </c>
      <c r="C24" s="61" t="s">
        <v>582</v>
      </c>
      <c r="D24" s="61"/>
      <c r="E24" s="62" t="s">
        <v>647</v>
      </c>
      <c r="F24" s="63">
        <v>733000</v>
      </c>
      <c r="G24" s="64">
        <f t="shared" si="1"/>
        <v>1466000</v>
      </c>
      <c r="H24" s="134">
        <v>45453</v>
      </c>
      <c r="I24" s="59" t="s">
        <v>1403</v>
      </c>
      <c r="J24" s="81" t="s">
        <v>672</v>
      </c>
      <c r="K24" s="65"/>
    </row>
    <row r="25" spans="1:11" s="44" customFormat="1" ht="18" customHeight="1">
      <c r="A25" s="53">
        <f t="shared" si="0"/>
        <v>12</v>
      </c>
      <c r="B25" s="83" t="s">
        <v>608</v>
      </c>
      <c r="C25" s="61" t="s">
        <v>569</v>
      </c>
      <c r="D25" s="61"/>
      <c r="E25" s="62" t="s">
        <v>645</v>
      </c>
      <c r="F25" s="63">
        <v>728000</v>
      </c>
      <c r="G25" s="64">
        <f t="shared" si="1"/>
        <v>1456000</v>
      </c>
      <c r="H25" s="134">
        <v>45453</v>
      </c>
      <c r="I25" s="59" t="s">
        <v>1404</v>
      </c>
      <c r="J25" s="81" t="s">
        <v>659</v>
      </c>
      <c r="K25" s="65"/>
    </row>
    <row r="26" spans="1:11" s="98" customFormat="1" ht="18" customHeight="1">
      <c r="A26" s="94">
        <f t="shared" si="0"/>
        <v>13</v>
      </c>
      <c r="B26" s="99" t="s">
        <v>628</v>
      </c>
      <c r="C26" s="100" t="s">
        <v>589</v>
      </c>
      <c r="D26" s="100"/>
      <c r="E26" s="101" t="s">
        <v>320</v>
      </c>
      <c r="F26" s="116">
        <v>706000</v>
      </c>
      <c r="G26" s="112">
        <f t="shared" si="1"/>
        <v>1412000</v>
      </c>
      <c r="H26" s="135">
        <v>45455</v>
      </c>
      <c r="I26" s="113" t="s">
        <v>1405</v>
      </c>
      <c r="J26" s="110" t="s">
        <v>679</v>
      </c>
      <c r="K26" s="118"/>
    </row>
    <row r="27" spans="1:11" s="44" customFormat="1" ht="18" customHeight="1">
      <c r="A27" s="53">
        <f t="shared" si="0"/>
        <v>14</v>
      </c>
      <c r="B27" s="83" t="s">
        <v>565</v>
      </c>
      <c r="C27" s="61" t="s">
        <v>566</v>
      </c>
      <c r="D27" s="61"/>
      <c r="E27" s="62" t="s">
        <v>321</v>
      </c>
      <c r="F27" s="63">
        <v>706000</v>
      </c>
      <c r="G27" s="64">
        <f t="shared" si="1"/>
        <v>1412000</v>
      </c>
      <c r="H27" s="134">
        <v>45457</v>
      </c>
      <c r="I27" s="59" t="s">
        <v>1406</v>
      </c>
      <c r="J27" s="81" t="s">
        <v>656</v>
      </c>
      <c r="K27" s="65"/>
    </row>
    <row r="28" spans="1:11" s="44" customFormat="1" ht="18" customHeight="1">
      <c r="A28" s="53">
        <f t="shared" si="0"/>
        <v>15</v>
      </c>
      <c r="B28" s="83" t="s">
        <v>629</v>
      </c>
      <c r="C28" s="61" t="s">
        <v>590</v>
      </c>
      <c r="D28" s="61"/>
      <c r="E28" s="62" t="s">
        <v>321</v>
      </c>
      <c r="F28" s="63">
        <v>706000</v>
      </c>
      <c r="G28" s="64">
        <f t="shared" si="1"/>
        <v>1412000</v>
      </c>
      <c r="H28" s="134">
        <v>45455</v>
      </c>
      <c r="I28" s="59" t="s">
        <v>1407</v>
      </c>
      <c r="J28" s="81" t="s">
        <v>680</v>
      </c>
      <c r="K28" s="65"/>
    </row>
    <row r="29" spans="1:11" s="44" customFormat="1" ht="18" customHeight="1">
      <c r="A29" s="53">
        <f t="shared" si="0"/>
        <v>16</v>
      </c>
      <c r="B29" s="83" t="s">
        <v>630</v>
      </c>
      <c r="C29" s="61" t="s">
        <v>591</v>
      </c>
      <c r="D29" s="61"/>
      <c r="E29" s="62" t="s">
        <v>321</v>
      </c>
      <c r="F29" s="63">
        <v>706000</v>
      </c>
      <c r="G29" s="64">
        <f t="shared" si="1"/>
        <v>1412000</v>
      </c>
      <c r="H29" s="134">
        <v>45457</v>
      </c>
      <c r="I29" s="59" t="s">
        <v>1408</v>
      </c>
      <c r="J29" s="81" t="s">
        <v>681</v>
      </c>
      <c r="K29" s="65"/>
    </row>
    <row r="30" spans="1:11" s="44" customFormat="1" ht="18" customHeight="1">
      <c r="A30" s="53">
        <f t="shared" si="0"/>
        <v>17</v>
      </c>
      <c r="B30" s="83" t="s">
        <v>606</v>
      </c>
      <c r="C30" s="61" t="s">
        <v>567</v>
      </c>
      <c r="D30" s="61"/>
      <c r="E30" s="62" t="s">
        <v>644</v>
      </c>
      <c r="F30" s="63">
        <v>738000</v>
      </c>
      <c r="G30" s="64">
        <f t="shared" si="1"/>
        <v>1476000</v>
      </c>
      <c r="H30" s="134">
        <v>45457</v>
      </c>
      <c r="I30" s="59" t="s">
        <v>1409</v>
      </c>
      <c r="J30" s="81" t="s">
        <v>657</v>
      </c>
      <c r="K30" s="65"/>
    </row>
    <row r="31" spans="1:11" s="44" customFormat="1" ht="18" customHeight="1">
      <c r="A31" s="53">
        <f t="shared" si="0"/>
        <v>18</v>
      </c>
      <c r="B31" s="83" t="s">
        <v>607</v>
      </c>
      <c r="C31" s="61" t="s">
        <v>568</v>
      </c>
      <c r="D31" s="61"/>
      <c r="E31" s="62" t="s">
        <v>378</v>
      </c>
      <c r="F31" s="63">
        <v>738000</v>
      </c>
      <c r="G31" s="64">
        <f t="shared" si="1"/>
        <v>1476000</v>
      </c>
      <c r="H31" s="134">
        <v>45457</v>
      </c>
      <c r="I31" s="59" t="s">
        <v>1410</v>
      </c>
      <c r="J31" s="81" t="s">
        <v>658</v>
      </c>
      <c r="K31" s="65"/>
    </row>
    <row r="32" spans="1:11" s="44" customFormat="1" ht="18" customHeight="1">
      <c r="A32" s="53">
        <f t="shared" si="0"/>
        <v>19</v>
      </c>
      <c r="B32" s="83" t="s">
        <v>611</v>
      </c>
      <c r="C32" s="61" t="s">
        <v>572</v>
      </c>
      <c r="D32" s="61"/>
      <c r="E32" s="62" t="s">
        <v>99</v>
      </c>
      <c r="F32" s="63">
        <v>685000</v>
      </c>
      <c r="G32" s="64">
        <f t="shared" si="1"/>
        <v>1370000</v>
      </c>
      <c r="H32" s="134">
        <v>45458</v>
      </c>
      <c r="I32" s="59" t="s">
        <v>1411</v>
      </c>
      <c r="J32" s="81" t="s">
        <v>662</v>
      </c>
      <c r="K32" s="65"/>
    </row>
    <row r="33" spans="1:11" s="44" customFormat="1" ht="18" customHeight="1">
      <c r="A33" s="53">
        <f t="shared" si="0"/>
        <v>20</v>
      </c>
      <c r="B33" s="83" t="s">
        <v>561</v>
      </c>
      <c r="C33" s="61" t="s">
        <v>562</v>
      </c>
      <c r="D33" s="61"/>
      <c r="E33" s="62" t="s">
        <v>100</v>
      </c>
      <c r="F33" s="63">
        <v>685000</v>
      </c>
      <c r="G33" s="64">
        <f t="shared" si="1"/>
        <v>1370000</v>
      </c>
      <c r="H33" s="134">
        <v>45457</v>
      </c>
      <c r="I33" s="59" t="s">
        <v>1412</v>
      </c>
      <c r="J33" s="81" t="s">
        <v>654</v>
      </c>
      <c r="K33" s="65"/>
    </row>
    <row r="34" spans="1:11" s="44" customFormat="1" ht="18" customHeight="1">
      <c r="A34" s="53">
        <f t="shared" si="0"/>
        <v>21</v>
      </c>
      <c r="B34" s="83" t="s">
        <v>613</v>
      </c>
      <c r="C34" s="61" t="s">
        <v>574</v>
      </c>
      <c r="D34" s="61"/>
      <c r="E34" s="62" t="s">
        <v>100</v>
      </c>
      <c r="F34" s="63">
        <v>685000</v>
      </c>
      <c r="G34" s="64">
        <f t="shared" si="1"/>
        <v>1370000</v>
      </c>
      <c r="H34" s="134">
        <v>45456</v>
      </c>
      <c r="I34" s="59" t="s">
        <v>1413</v>
      </c>
      <c r="J34" s="81" t="s">
        <v>664</v>
      </c>
      <c r="K34" s="65"/>
    </row>
    <row r="35" spans="1:11" s="44" customFormat="1" ht="18" customHeight="1">
      <c r="A35" s="53">
        <f t="shared" si="0"/>
        <v>22</v>
      </c>
      <c r="B35" s="83" t="s">
        <v>615</v>
      </c>
      <c r="C35" s="61" t="s">
        <v>576</v>
      </c>
      <c r="D35" s="61"/>
      <c r="E35" s="62" t="s">
        <v>103</v>
      </c>
      <c r="F35" s="63">
        <v>685000</v>
      </c>
      <c r="G35" s="64">
        <f t="shared" si="1"/>
        <v>1370000</v>
      </c>
      <c r="H35" s="134">
        <v>45457</v>
      </c>
      <c r="I35" s="59" t="s">
        <v>1414</v>
      </c>
      <c r="J35" s="81" t="s">
        <v>666</v>
      </c>
      <c r="K35" s="65"/>
    </row>
    <row r="36" spans="1:11" s="44" customFormat="1" ht="18" customHeight="1">
      <c r="A36" s="53">
        <f t="shared" si="0"/>
        <v>23</v>
      </c>
      <c r="B36" s="83" t="s">
        <v>453</v>
      </c>
      <c r="C36" s="61" t="s">
        <v>91</v>
      </c>
      <c r="D36" s="61"/>
      <c r="E36" s="62" t="s">
        <v>103</v>
      </c>
      <c r="F36" s="63">
        <v>685000</v>
      </c>
      <c r="G36" s="64">
        <f t="shared" si="1"/>
        <v>1370000</v>
      </c>
      <c r="H36" s="134">
        <v>45455</v>
      </c>
      <c r="I36" s="59" t="s">
        <v>1415</v>
      </c>
      <c r="J36" s="81" t="s">
        <v>119</v>
      </c>
      <c r="K36" s="65"/>
    </row>
    <row r="37" spans="1:11" s="44" customFormat="1" ht="18" customHeight="1">
      <c r="A37" s="53">
        <f t="shared" si="0"/>
        <v>24</v>
      </c>
      <c r="B37" s="83" t="s">
        <v>616</v>
      </c>
      <c r="C37" s="61" t="s">
        <v>577</v>
      </c>
      <c r="D37" s="61"/>
      <c r="E37" s="62" t="s">
        <v>103</v>
      </c>
      <c r="F37" s="63">
        <v>685000</v>
      </c>
      <c r="G37" s="64">
        <f t="shared" si="1"/>
        <v>1370000</v>
      </c>
      <c r="H37" s="134">
        <v>45453</v>
      </c>
      <c r="I37" s="59" t="s">
        <v>1416</v>
      </c>
      <c r="J37" s="81" t="s">
        <v>667</v>
      </c>
      <c r="K37" s="65"/>
    </row>
    <row r="38" spans="1:11" s="44" customFormat="1" ht="18" customHeight="1">
      <c r="A38" s="53">
        <f t="shared" si="0"/>
        <v>25</v>
      </c>
      <c r="B38" s="83" t="s">
        <v>617</v>
      </c>
      <c r="C38" s="61" t="s">
        <v>578</v>
      </c>
      <c r="D38" s="61"/>
      <c r="E38" s="62" t="s">
        <v>103</v>
      </c>
      <c r="F38" s="63">
        <v>685000</v>
      </c>
      <c r="G38" s="64">
        <f t="shared" si="1"/>
        <v>1370000</v>
      </c>
      <c r="H38" s="134">
        <v>45457</v>
      </c>
      <c r="I38" s="59" t="s">
        <v>1417</v>
      </c>
      <c r="J38" s="81" t="s">
        <v>668</v>
      </c>
      <c r="K38" s="65"/>
    </row>
    <row r="39" spans="1:11" s="44" customFormat="1" ht="18" customHeight="1">
      <c r="A39" s="53">
        <f t="shared" si="0"/>
        <v>26</v>
      </c>
      <c r="B39" s="83" t="s">
        <v>618</v>
      </c>
      <c r="C39" s="61" t="s">
        <v>579</v>
      </c>
      <c r="D39" s="61"/>
      <c r="E39" s="62" t="s">
        <v>103</v>
      </c>
      <c r="F39" s="63">
        <v>685000</v>
      </c>
      <c r="G39" s="64">
        <f t="shared" si="1"/>
        <v>1370000</v>
      </c>
      <c r="H39" s="134">
        <v>45456</v>
      </c>
      <c r="I39" s="59" t="s">
        <v>1418</v>
      </c>
      <c r="J39" s="81" t="s">
        <v>669</v>
      </c>
      <c r="K39" s="65"/>
    </row>
    <row r="40" spans="1:11" s="44" customFormat="1" ht="18" customHeight="1">
      <c r="A40" s="53">
        <f t="shared" si="0"/>
        <v>27</v>
      </c>
      <c r="B40" s="83" t="s">
        <v>614</v>
      </c>
      <c r="C40" s="61" t="s">
        <v>575</v>
      </c>
      <c r="D40" s="61"/>
      <c r="E40" s="62" t="s">
        <v>97</v>
      </c>
      <c r="F40" s="63">
        <v>685000</v>
      </c>
      <c r="G40" s="64">
        <f t="shared" si="1"/>
        <v>1370000</v>
      </c>
      <c r="H40" s="134">
        <v>45454</v>
      </c>
      <c r="I40" s="59" t="s">
        <v>1419</v>
      </c>
      <c r="J40" s="81" t="s">
        <v>665</v>
      </c>
      <c r="K40" s="65"/>
    </row>
    <row r="41" spans="1:11" s="44" customFormat="1" ht="18" customHeight="1">
      <c r="A41" s="53">
        <f t="shared" si="0"/>
        <v>28</v>
      </c>
      <c r="B41" s="83" t="s">
        <v>610</v>
      </c>
      <c r="C41" s="61" t="s">
        <v>571</v>
      </c>
      <c r="D41" s="61"/>
      <c r="E41" s="62" t="s">
        <v>646</v>
      </c>
      <c r="F41" s="63">
        <v>685000</v>
      </c>
      <c r="G41" s="64">
        <f t="shared" si="1"/>
        <v>1370000</v>
      </c>
      <c r="H41" s="134">
        <v>45455</v>
      </c>
      <c r="I41" s="59" t="s">
        <v>1420</v>
      </c>
      <c r="J41" s="81" t="s">
        <v>661</v>
      </c>
      <c r="K41" s="65"/>
    </row>
    <row r="42" spans="1:11" s="44" customFormat="1" ht="18" customHeight="1">
      <c r="A42" s="53">
        <f t="shared" si="0"/>
        <v>29</v>
      </c>
      <c r="B42" s="83" t="s">
        <v>281</v>
      </c>
      <c r="C42" s="61" t="s">
        <v>273</v>
      </c>
      <c r="D42" s="61"/>
      <c r="E42" s="62" t="s">
        <v>379</v>
      </c>
      <c r="F42" s="63">
        <v>685000</v>
      </c>
      <c r="G42" s="64">
        <f t="shared" si="1"/>
        <v>1370000</v>
      </c>
      <c r="H42" s="134">
        <v>45457</v>
      </c>
      <c r="I42" s="59" t="s">
        <v>1421</v>
      </c>
      <c r="J42" s="81" t="s">
        <v>291</v>
      </c>
      <c r="K42" s="65"/>
    </row>
    <row r="43" spans="1:11" s="44" customFormat="1" ht="18" customHeight="1">
      <c r="A43" s="53">
        <f t="shared" si="0"/>
        <v>30</v>
      </c>
      <c r="B43" s="83" t="s">
        <v>612</v>
      </c>
      <c r="C43" s="61" t="s">
        <v>573</v>
      </c>
      <c r="D43" s="61"/>
      <c r="E43" s="62" t="s">
        <v>102</v>
      </c>
      <c r="F43" s="63">
        <v>685000</v>
      </c>
      <c r="G43" s="64">
        <f t="shared" si="1"/>
        <v>1370000</v>
      </c>
      <c r="H43" s="134">
        <v>45451</v>
      </c>
      <c r="I43" s="59" t="s">
        <v>1422</v>
      </c>
      <c r="J43" s="81" t="s">
        <v>663</v>
      </c>
      <c r="K43" s="65"/>
    </row>
    <row r="44" spans="1:11" s="44" customFormat="1" ht="31.5">
      <c r="A44" s="53">
        <f t="shared" si="0"/>
        <v>31</v>
      </c>
      <c r="B44" s="83" t="s">
        <v>278</v>
      </c>
      <c r="C44" s="61" t="s">
        <v>83</v>
      </c>
      <c r="D44" s="61"/>
      <c r="E44" s="62" t="s">
        <v>102</v>
      </c>
      <c r="F44" s="63">
        <v>685000</v>
      </c>
      <c r="G44" s="64">
        <f t="shared" si="1"/>
        <v>1370000</v>
      </c>
      <c r="H44" s="134">
        <v>45456</v>
      </c>
      <c r="I44" s="59" t="s">
        <v>1423</v>
      </c>
      <c r="J44" s="81" t="s">
        <v>130</v>
      </c>
    </row>
    <row r="45" spans="1:11" s="98" customFormat="1" ht="18" customHeight="1">
      <c r="A45" s="94">
        <f t="shared" si="0"/>
        <v>32</v>
      </c>
      <c r="B45" s="99" t="s">
        <v>1241</v>
      </c>
      <c r="C45" s="100" t="s">
        <v>1242</v>
      </c>
      <c r="D45" s="100"/>
      <c r="E45" s="101" t="s">
        <v>733</v>
      </c>
      <c r="F45" s="116">
        <v>657000</v>
      </c>
      <c r="G45" s="112">
        <f t="shared" si="1"/>
        <v>1314000</v>
      </c>
      <c r="H45" s="135">
        <v>45456</v>
      </c>
      <c r="I45" s="113" t="s">
        <v>1424</v>
      </c>
      <c r="J45" s="121" t="s">
        <v>1683</v>
      </c>
      <c r="K45" s="118"/>
    </row>
    <row r="46" spans="1:11" s="98" customFormat="1" ht="18" customHeight="1">
      <c r="A46" s="94">
        <f t="shared" si="0"/>
        <v>33</v>
      </c>
      <c r="B46" s="99" t="s">
        <v>1662</v>
      </c>
      <c r="C46" s="100" t="s">
        <v>1663</v>
      </c>
      <c r="D46" s="100"/>
      <c r="E46" s="101" t="s">
        <v>733</v>
      </c>
      <c r="F46" s="116">
        <v>657000</v>
      </c>
      <c r="G46" s="112">
        <f t="shared" si="1"/>
        <v>1314000</v>
      </c>
      <c r="H46" s="135">
        <v>45456</v>
      </c>
      <c r="I46" s="113" t="s">
        <v>1665</v>
      </c>
      <c r="J46" s="121" t="s">
        <v>1664</v>
      </c>
      <c r="K46" s="118"/>
    </row>
    <row r="47" spans="1:11" s="44" customFormat="1" ht="18" customHeight="1">
      <c r="A47" s="53">
        <f t="shared" si="0"/>
        <v>34</v>
      </c>
      <c r="B47" s="83" t="s">
        <v>636</v>
      </c>
      <c r="C47" s="61" t="s">
        <v>600</v>
      </c>
      <c r="D47" s="61"/>
      <c r="E47" s="62" t="s">
        <v>510</v>
      </c>
      <c r="F47" s="63">
        <v>657000</v>
      </c>
      <c r="G47" s="64">
        <f t="shared" si="1"/>
        <v>1314000</v>
      </c>
      <c r="H47" s="134">
        <v>45466</v>
      </c>
      <c r="I47" s="59" t="s">
        <v>1425</v>
      </c>
      <c r="J47" s="81" t="s">
        <v>688</v>
      </c>
      <c r="K47" s="65"/>
    </row>
    <row r="48" spans="1:11" s="44" customFormat="1" ht="18" customHeight="1">
      <c r="A48" s="53">
        <f t="shared" si="0"/>
        <v>35</v>
      </c>
      <c r="B48" s="83" t="s">
        <v>637</v>
      </c>
      <c r="C48" s="61" t="s">
        <v>601</v>
      </c>
      <c r="D48" s="61"/>
      <c r="E48" s="62" t="s">
        <v>651</v>
      </c>
      <c r="F48" s="63">
        <v>657000</v>
      </c>
      <c r="G48" s="64">
        <f t="shared" si="1"/>
        <v>1314000</v>
      </c>
      <c r="H48" s="134">
        <v>45457</v>
      </c>
      <c r="I48" s="59" t="s">
        <v>1426</v>
      </c>
      <c r="J48" s="81" t="s">
        <v>689</v>
      </c>
      <c r="K48" s="65"/>
    </row>
    <row r="49" spans="1:11" s="44" customFormat="1" ht="18" customHeight="1">
      <c r="A49" s="53">
        <f t="shared" si="0"/>
        <v>36</v>
      </c>
      <c r="B49" s="83" t="s">
        <v>638</v>
      </c>
      <c r="C49" s="61" t="s">
        <v>602</v>
      </c>
      <c r="D49" s="61"/>
      <c r="E49" s="62" t="s">
        <v>651</v>
      </c>
      <c r="F49" s="63">
        <v>657000</v>
      </c>
      <c r="G49" s="64">
        <f t="shared" si="1"/>
        <v>1314000</v>
      </c>
      <c r="H49" s="134">
        <v>45457</v>
      </c>
      <c r="I49" s="59" t="s">
        <v>1427</v>
      </c>
      <c r="J49" s="81" t="s">
        <v>690</v>
      </c>
      <c r="K49" s="65"/>
    </row>
    <row r="50" spans="1:11" s="44" customFormat="1" ht="18" customHeight="1">
      <c r="A50" s="53">
        <f t="shared" si="0"/>
        <v>37</v>
      </c>
      <c r="B50" s="83" t="s">
        <v>639</v>
      </c>
      <c r="C50" s="61" t="s">
        <v>603</v>
      </c>
      <c r="D50" s="61"/>
      <c r="E50" s="62" t="s">
        <v>511</v>
      </c>
      <c r="F50" s="63">
        <v>657000</v>
      </c>
      <c r="G50" s="64">
        <f t="shared" si="1"/>
        <v>1314000</v>
      </c>
      <c r="H50" s="134">
        <v>45452</v>
      </c>
      <c r="I50" s="59" t="s">
        <v>1428</v>
      </c>
      <c r="J50" s="81" t="s">
        <v>691</v>
      </c>
      <c r="K50" s="65"/>
    </row>
    <row r="51" spans="1:11" s="44" customFormat="1" ht="18" customHeight="1">
      <c r="A51" s="53">
        <f t="shared" si="0"/>
        <v>38</v>
      </c>
      <c r="B51" s="83" t="s">
        <v>640</v>
      </c>
      <c r="C51" s="61" t="s">
        <v>604</v>
      </c>
      <c r="D51" s="61"/>
      <c r="E51" s="62" t="s">
        <v>511</v>
      </c>
      <c r="F51" s="63">
        <v>657000</v>
      </c>
      <c r="G51" s="64">
        <f t="shared" si="1"/>
        <v>1314000</v>
      </c>
      <c r="H51" s="134">
        <v>45456</v>
      </c>
      <c r="I51" s="59" t="s">
        <v>1429</v>
      </c>
      <c r="J51" s="81" t="s">
        <v>692</v>
      </c>
      <c r="K51" s="65"/>
    </row>
    <row r="52" spans="1:11" s="44" customFormat="1" ht="18" customHeight="1">
      <c r="A52" s="53">
        <f t="shared" si="0"/>
        <v>39</v>
      </c>
      <c r="B52" s="83" t="s">
        <v>641</v>
      </c>
      <c r="C52" s="61" t="s">
        <v>605</v>
      </c>
      <c r="D52" s="61"/>
      <c r="E52" s="62" t="s">
        <v>652</v>
      </c>
      <c r="F52" s="63">
        <v>657000</v>
      </c>
      <c r="G52" s="64">
        <f t="shared" si="1"/>
        <v>1314000</v>
      </c>
      <c r="H52" s="134">
        <v>45455</v>
      </c>
      <c r="I52" s="59" t="s">
        <v>1430</v>
      </c>
      <c r="J52" s="81" t="s">
        <v>693</v>
      </c>
      <c r="K52" s="65"/>
    </row>
    <row r="53" spans="1:11" s="44" customFormat="1" ht="18" customHeight="1">
      <c r="A53" s="53">
        <f t="shared" si="0"/>
        <v>40</v>
      </c>
      <c r="B53" s="83" t="s">
        <v>623</v>
      </c>
      <c r="C53" s="61" t="s">
        <v>584</v>
      </c>
      <c r="D53" s="61"/>
      <c r="E53" s="62" t="s">
        <v>177</v>
      </c>
      <c r="F53" s="63">
        <v>728000</v>
      </c>
      <c r="G53" s="64">
        <f t="shared" si="1"/>
        <v>1456000</v>
      </c>
      <c r="H53" s="134">
        <v>45466</v>
      </c>
      <c r="I53" s="59" t="s">
        <v>1431</v>
      </c>
      <c r="J53" s="81" t="s">
        <v>674</v>
      </c>
      <c r="K53" s="65"/>
    </row>
    <row r="54" spans="1:11" s="44" customFormat="1" ht="18" customHeight="1">
      <c r="A54" s="53">
        <f t="shared" si="0"/>
        <v>41</v>
      </c>
      <c r="B54" s="83" t="s">
        <v>627</v>
      </c>
      <c r="C54" s="61" t="s">
        <v>588</v>
      </c>
      <c r="D54" s="61"/>
      <c r="E54" s="62" t="s">
        <v>177</v>
      </c>
      <c r="F54" s="63">
        <v>728000</v>
      </c>
      <c r="G54" s="64">
        <f t="shared" si="1"/>
        <v>1456000</v>
      </c>
      <c r="H54" s="134">
        <v>45456</v>
      </c>
      <c r="I54" s="59" t="s">
        <v>1432</v>
      </c>
      <c r="J54" s="81" t="s">
        <v>678</v>
      </c>
      <c r="K54" s="65"/>
    </row>
    <row r="55" spans="1:11" s="44" customFormat="1" ht="31.5">
      <c r="A55" s="53">
        <f t="shared" si="0"/>
        <v>42</v>
      </c>
      <c r="B55" s="83" t="s">
        <v>634</v>
      </c>
      <c r="C55" s="61" t="s">
        <v>594</v>
      </c>
      <c r="D55" s="61"/>
      <c r="E55" s="62" t="s">
        <v>330</v>
      </c>
      <c r="F55" s="63">
        <v>657000</v>
      </c>
      <c r="G55" s="64">
        <f t="shared" si="1"/>
        <v>1314000</v>
      </c>
      <c r="H55" s="134">
        <v>45456</v>
      </c>
      <c r="I55" s="59" t="s">
        <v>1433</v>
      </c>
      <c r="J55" s="81" t="s">
        <v>684</v>
      </c>
    </row>
    <row r="56" spans="1:11" s="44" customFormat="1" ht="18" customHeight="1">
      <c r="A56" s="53">
        <f t="shared" si="0"/>
        <v>43</v>
      </c>
      <c r="B56" s="83" t="s">
        <v>635</v>
      </c>
      <c r="C56" s="61" t="s">
        <v>595</v>
      </c>
      <c r="D56" s="61"/>
      <c r="E56" s="62" t="s">
        <v>330</v>
      </c>
      <c r="F56" s="63">
        <v>657000</v>
      </c>
      <c r="G56" s="64">
        <f t="shared" si="1"/>
        <v>1314000</v>
      </c>
      <c r="H56" s="134">
        <v>45457</v>
      </c>
      <c r="I56" s="59" t="s">
        <v>1434</v>
      </c>
      <c r="J56" s="81" t="s">
        <v>685</v>
      </c>
      <c r="K56" s="65"/>
    </row>
    <row r="57" spans="1:11" s="44" customFormat="1" ht="18" customHeight="1">
      <c r="A57" s="53">
        <f t="shared" si="0"/>
        <v>44</v>
      </c>
      <c r="B57" s="83" t="s">
        <v>632</v>
      </c>
      <c r="C57" s="61" t="s">
        <v>242</v>
      </c>
      <c r="D57" s="61"/>
      <c r="E57" s="62" t="s">
        <v>183</v>
      </c>
      <c r="F57" s="63">
        <v>728000</v>
      </c>
      <c r="G57" s="64">
        <f t="shared" si="1"/>
        <v>1456000</v>
      </c>
      <c r="H57" s="134">
        <v>45453</v>
      </c>
      <c r="I57" s="59" t="s">
        <v>1316</v>
      </c>
      <c r="J57" s="81" t="s">
        <v>260</v>
      </c>
      <c r="K57" s="65"/>
    </row>
    <row r="58" spans="1:11" s="44" customFormat="1" ht="18" customHeight="1">
      <c r="A58" s="53">
        <f t="shared" si="0"/>
        <v>45</v>
      </c>
      <c r="B58" s="83" t="s">
        <v>633</v>
      </c>
      <c r="C58" s="61" t="s">
        <v>593</v>
      </c>
      <c r="D58" s="61"/>
      <c r="E58" s="62" t="s">
        <v>183</v>
      </c>
      <c r="F58" s="63">
        <v>728000</v>
      </c>
      <c r="G58" s="64">
        <f t="shared" si="1"/>
        <v>1456000</v>
      </c>
      <c r="H58" s="134">
        <v>45454</v>
      </c>
      <c r="I58" s="59" t="s">
        <v>1435</v>
      </c>
      <c r="J58" s="81" t="s">
        <v>683</v>
      </c>
      <c r="K58" s="65"/>
    </row>
    <row r="59" spans="1:11" s="44" customFormat="1" ht="18" customHeight="1">
      <c r="A59" s="53">
        <f t="shared" si="0"/>
        <v>46</v>
      </c>
      <c r="B59" s="83" t="s">
        <v>631</v>
      </c>
      <c r="C59" s="61" t="s">
        <v>592</v>
      </c>
      <c r="D59" s="61"/>
      <c r="E59" s="62" t="s">
        <v>512</v>
      </c>
      <c r="F59" s="63">
        <v>674000</v>
      </c>
      <c r="G59" s="64">
        <f t="shared" si="1"/>
        <v>1348000</v>
      </c>
      <c r="H59" s="134">
        <v>45456</v>
      </c>
      <c r="I59" s="59" t="s">
        <v>1436</v>
      </c>
      <c r="J59" s="81" t="s">
        <v>682</v>
      </c>
      <c r="K59" s="65"/>
    </row>
    <row r="60" spans="1:11" s="44" customFormat="1" ht="18" customHeight="1">
      <c r="A60" s="53">
        <f t="shared" si="0"/>
        <v>47</v>
      </c>
      <c r="B60" s="83" t="s">
        <v>283</v>
      </c>
      <c r="C60" s="61" t="s">
        <v>275</v>
      </c>
      <c r="D60" s="61"/>
      <c r="E60" s="62" t="s">
        <v>382</v>
      </c>
      <c r="F60" s="63">
        <v>685000</v>
      </c>
      <c r="G60" s="64">
        <f t="shared" si="1"/>
        <v>1370000</v>
      </c>
      <c r="H60" s="134">
        <v>45456</v>
      </c>
      <c r="I60" s="59" t="s">
        <v>1437</v>
      </c>
      <c r="J60" s="81" t="s">
        <v>293</v>
      </c>
      <c r="K60" s="65"/>
    </row>
    <row r="61" spans="1:11" s="44" customFormat="1" ht="31.5">
      <c r="A61" s="53">
        <f t="shared" si="0"/>
        <v>48</v>
      </c>
      <c r="B61" s="83" t="s">
        <v>609</v>
      </c>
      <c r="C61" s="61" t="s">
        <v>570</v>
      </c>
      <c r="D61" s="61"/>
      <c r="E61" s="62" t="s">
        <v>381</v>
      </c>
      <c r="F61" s="63">
        <v>728000</v>
      </c>
      <c r="G61" s="64">
        <f t="shared" si="1"/>
        <v>1456000</v>
      </c>
      <c r="H61" s="134">
        <v>45454</v>
      </c>
      <c r="I61" s="59" t="s">
        <v>1438</v>
      </c>
      <c r="J61" s="81" t="s">
        <v>660</v>
      </c>
    </row>
    <row r="62" spans="1:11" s="44" customFormat="1" ht="14.25" customHeight="1">
      <c r="A62" s="146" t="s">
        <v>17</v>
      </c>
      <c r="B62" s="147"/>
      <c r="C62" s="147"/>
      <c r="D62" s="147"/>
      <c r="E62" s="148"/>
      <c r="F62" s="66"/>
      <c r="G62" s="105">
        <f>SUM(G14:G61)</f>
        <v>66714000</v>
      </c>
      <c r="H62" s="131"/>
      <c r="I62" s="68"/>
      <c r="J62" s="81"/>
    </row>
    <row r="63" spans="1:11" ht="6" customHeight="1">
      <c r="A63" s="5"/>
      <c r="B63" s="5"/>
      <c r="C63" s="5"/>
      <c r="D63" s="5"/>
      <c r="E63" s="5"/>
      <c r="F63" s="39"/>
      <c r="G63" s="13"/>
    </row>
    <row r="64" spans="1:11">
      <c r="A64" s="4" t="s">
        <v>18</v>
      </c>
    </row>
    <row r="65" spans="1:8">
      <c r="E65" s="150" t="s">
        <v>1239</v>
      </c>
      <c r="F65" s="150"/>
      <c r="G65" s="150"/>
      <c r="H65" s="150"/>
    </row>
    <row r="66" spans="1:8">
      <c r="A66" s="154" t="s">
        <v>34</v>
      </c>
      <c r="B66" s="154"/>
      <c r="C66" s="154"/>
      <c r="D66" s="39"/>
      <c r="E66" s="154" t="s">
        <v>19</v>
      </c>
      <c r="F66" s="154"/>
      <c r="G66" s="154"/>
    </row>
    <row r="67" spans="1:8">
      <c r="A67" s="39"/>
      <c r="B67" s="39"/>
      <c r="D67" s="39"/>
      <c r="E67" s="4"/>
      <c r="F67" s="29"/>
      <c r="G67" s="29"/>
      <c r="H67" s="133"/>
    </row>
    <row r="68" spans="1:8">
      <c r="A68" s="39"/>
      <c r="B68" s="39"/>
      <c r="D68" s="39"/>
      <c r="E68" s="4"/>
      <c r="F68" s="29"/>
      <c r="G68" s="29"/>
      <c r="H68" s="133"/>
    </row>
    <row r="69" spans="1:8">
      <c r="F69" s="21"/>
      <c r="G69" s="30"/>
      <c r="H69" s="133"/>
    </row>
    <row r="70" spans="1:8">
      <c r="A70" s="154" t="s">
        <v>35</v>
      </c>
      <c r="B70" s="154"/>
      <c r="C70" s="154"/>
      <c r="D70" s="39"/>
      <c r="E70" s="159" t="s">
        <v>26</v>
      </c>
      <c r="F70" s="159"/>
      <c r="G70" s="159"/>
    </row>
    <row r="71" spans="1:8">
      <c r="A71" s="16" t="s">
        <v>20</v>
      </c>
      <c r="B71" s="5"/>
      <c r="C71" s="16"/>
      <c r="D71" s="5"/>
      <c r="E71" s="39"/>
      <c r="F71" s="39"/>
      <c r="G71" s="39"/>
    </row>
    <row r="72" spans="1:8">
      <c r="A72" s="2" t="s">
        <v>21</v>
      </c>
      <c r="B72" s="39"/>
      <c r="E72" s="17"/>
      <c r="F72" s="17"/>
      <c r="G72" s="2"/>
    </row>
    <row r="73" spans="1:8">
      <c r="A73" s="2" t="s">
        <v>22</v>
      </c>
      <c r="B73" s="39"/>
      <c r="E73" s="17"/>
      <c r="F73" s="17"/>
    </row>
    <row r="74" spans="1:8">
      <c r="C74" s="39" t="s">
        <v>23</v>
      </c>
      <c r="D74" s="39"/>
      <c r="G74" s="39" t="s">
        <v>24</v>
      </c>
    </row>
    <row r="75" spans="1:8">
      <c r="C75" s="39"/>
      <c r="D75" s="39"/>
      <c r="G75" s="39"/>
    </row>
    <row r="77" spans="1:8">
      <c r="C77" s="39"/>
      <c r="D77" s="39"/>
      <c r="G77" s="39"/>
    </row>
    <row r="85" spans="1:9">
      <c r="A85" s="39"/>
      <c r="E85" s="4"/>
      <c r="F85" s="4"/>
      <c r="G85" s="39"/>
      <c r="I85" s="39"/>
    </row>
    <row r="86" spans="1:9">
      <c r="A86" s="39"/>
      <c r="E86" s="4"/>
      <c r="F86" s="4"/>
      <c r="G86" s="39"/>
      <c r="I86" s="39"/>
    </row>
  </sheetData>
  <protectedRanges>
    <protectedRange sqref="D21 B21" name="Range3"/>
    <protectedRange sqref="E21" name="Range4"/>
    <protectedRange sqref="D60:D61 B55:B59 D26:D31 B26:B31 D32:D34 B32:B34 D35:D40 B35:B40 D41:D42 B41:B42 D43:D52 B43:B52 D53:D54 B53:B54 D55:D59 B60:B61" name="Range3_3"/>
    <protectedRange sqref="E26:E61" name="Range4_3"/>
    <protectedRange sqref="C21 C26:C61" name="Range3_1_1"/>
    <protectedRange sqref="B14:D14" name="Range3_5"/>
    <protectedRange sqref="B15:D16 B19:D19" name="Range3_1_2"/>
    <protectedRange sqref="E14:E16" name="Range4_5"/>
    <protectedRange sqref="D20 B20" name="Range3_2_2"/>
    <protectedRange sqref="E19:E20" name="Range4_5_2"/>
    <protectedRange sqref="C20" name="Range3_1_1_2"/>
    <protectedRange sqref="B22 D22" name="Range3_2"/>
    <protectedRange sqref="E22" name="Range4_5_1"/>
    <protectedRange sqref="C22" name="Range3_1_1_1"/>
    <protectedRange sqref="D23 B23" name="Range3_2_1"/>
    <protectedRange sqref="E23" name="Range4_5_3"/>
    <protectedRange sqref="C23" name="Range3_1_1_3"/>
    <protectedRange sqref="B25 D25" name="Range3_2_3"/>
    <protectedRange sqref="E25" name="Range4_5_4"/>
    <protectedRange sqref="C25" name="Range3_1_1_4"/>
    <protectedRange sqref="D18 B18" name="Range3_2_4"/>
    <protectedRange sqref="E18" name="Range4_5_5"/>
    <protectedRange sqref="C18" name="Range3_1_1_5"/>
    <protectedRange sqref="D17 B17" name="Range3_3_1"/>
    <protectedRange sqref="E17" name="Range4_3_1"/>
    <protectedRange sqref="C17" name="Range3_5_1"/>
    <protectedRange sqref="B24 D24" name="Range3_2_5"/>
    <protectedRange sqref="E24" name="Range4_5_6"/>
    <protectedRange sqref="C24" name="Range3_1_1_7"/>
  </protectedRanges>
  <autoFilter ref="A13:K62"/>
  <sortState ref="B14:J75">
    <sortCondition ref="E14:E75"/>
  </sortState>
  <mergeCells count="13">
    <mergeCell ref="A11:B11"/>
    <mergeCell ref="A2:D2"/>
    <mergeCell ref="E2:I2"/>
    <mergeCell ref="A3:D3"/>
    <mergeCell ref="E3:I3"/>
    <mergeCell ref="A5:D5"/>
    <mergeCell ref="A12:H12"/>
    <mergeCell ref="A62:E62"/>
    <mergeCell ref="A66:C66"/>
    <mergeCell ref="E66:G66"/>
    <mergeCell ref="A70:C70"/>
    <mergeCell ref="E70:G70"/>
    <mergeCell ref="E65:H65"/>
  </mergeCells>
  <conditionalFormatting sqref="B44:E44 B55:E55 B32:E42 J32:J42 B60:E61 J60">
    <cfRule type="expression" dxfId="165" priority="95" stopIfTrue="1">
      <formula>MAX(#REF!)&lt;4</formula>
    </cfRule>
  </conditionalFormatting>
  <conditionalFormatting sqref="J15:J17">
    <cfRule type="expression" dxfId="164" priority="50" stopIfTrue="1">
      <formula>MAX(#REF!)&lt;4</formula>
    </cfRule>
  </conditionalFormatting>
  <conditionalFormatting sqref="B18:D23">
    <cfRule type="expression" dxfId="163" priority="48" stopIfTrue="1">
      <formula>MAX(#REF!)&lt;4</formula>
    </cfRule>
  </conditionalFormatting>
  <conditionalFormatting sqref="E14">
    <cfRule type="expression" dxfId="162" priority="88" stopIfTrue="1">
      <formula>MAX(#REF!)&lt;4</formula>
    </cfRule>
  </conditionalFormatting>
  <conditionalFormatting sqref="B14:D14">
    <cfRule type="expression" dxfId="161" priority="90" stopIfTrue="1">
      <formula>MAX(#REF!)&lt;4</formula>
    </cfRule>
  </conditionalFormatting>
  <conditionalFormatting sqref="E24:E31">
    <cfRule type="expression" dxfId="160" priority="43" stopIfTrue="1">
      <formula>MAX(#REF!)&lt;4</formula>
    </cfRule>
  </conditionalFormatting>
  <conditionalFormatting sqref="B43:D43">
    <cfRule type="expression" dxfId="159" priority="28" stopIfTrue="1">
      <formula>MAX(#REF!)&lt;4</formula>
    </cfRule>
  </conditionalFormatting>
  <conditionalFormatting sqref="E43">
    <cfRule type="expression" dxfId="158" priority="27" stopIfTrue="1">
      <formula>MAX(#REF!)&lt;4</formula>
    </cfRule>
  </conditionalFormatting>
  <conditionalFormatting sqref="B47:D52">
    <cfRule type="expression" dxfId="157" priority="24" stopIfTrue="1">
      <formula>MAX(#REF!)&lt;4</formula>
    </cfRule>
  </conditionalFormatting>
  <conditionalFormatting sqref="E53:E54">
    <cfRule type="expression" dxfId="156" priority="19" stopIfTrue="1">
      <formula>MAX(#REF!)&lt;4</formula>
    </cfRule>
  </conditionalFormatting>
  <conditionalFormatting sqref="B56:D59">
    <cfRule type="expression" dxfId="155" priority="16" stopIfTrue="1">
      <formula>MAX(#REF!)&lt;4</formula>
    </cfRule>
  </conditionalFormatting>
  <conditionalFormatting sqref="E56:E59">
    <cfRule type="expression" dxfId="154" priority="15" stopIfTrue="1">
      <formula>MAX(#REF!)&lt;4</formula>
    </cfRule>
  </conditionalFormatting>
  <conditionalFormatting sqref="J14 J44 J55 J61:J62">
    <cfRule type="expression" dxfId="153" priority="54" stopIfTrue="1">
      <formula>MAX(#REF!)&lt;4</formula>
    </cfRule>
  </conditionalFormatting>
  <conditionalFormatting sqref="E15:E17">
    <cfRule type="expression" dxfId="152" priority="51" stopIfTrue="1">
      <formula>MAX(#REF!)&lt;4</formula>
    </cfRule>
  </conditionalFormatting>
  <conditionalFormatting sqref="B15:D17">
    <cfRule type="expression" dxfId="151" priority="52" stopIfTrue="1">
      <formula>MAX(#REF!)&lt;4</formula>
    </cfRule>
  </conditionalFormatting>
  <conditionalFormatting sqref="B24:D31">
    <cfRule type="expression" dxfId="150" priority="44" stopIfTrue="1">
      <formula>MAX(#REF!)&lt;4</formula>
    </cfRule>
  </conditionalFormatting>
  <conditionalFormatting sqref="E18:E23">
    <cfRule type="expression" dxfId="149" priority="47" stopIfTrue="1">
      <formula>MAX(#REF!)&lt;4</formula>
    </cfRule>
  </conditionalFormatting>
  <conditionalFormatting sqref="J18:J23">
    <cfRule type="expression" dxfId="148" priority="46" stopIfTrue="1">
      <formula>MAX(#REF!)&lt;4</formula>
    </cfRule>
  </conditionalFormatting>
  <conditionalFormatting sqref="J24:J31">
    <cfRule type="expression" dxfId="147" priority="42" stopIfTrue="1">
      <formula>MAX(#REF!)&lt;4</formula>
    </cfRule>
  </conditionalFormatting>
  <conditionalFormatting sqref="J43">
    <cfRule type="expression" dxfId="146" priority="26" stopIfTrue="1">
      <formula>MAX(#REF!)&lt;4</formula>
    </cfRule>
  </conditionalFormatting>
  <conditionalFormatting sqref="B53:D54">
    <cfRule type="expression" dxfId="145" priority="20" stopIfTrue="1">
      <formula>MAX(#REF!)&lt;4</formula>
    </cfRule>
  </conditionalFormatting>
  <conditionalFormatting sqref="E47:E52">
    <cfRule type="expression" dxfId="144" priority="23" stopIfTrue="1">
      <formula>MAX(#REF!)&lt;4</formula>
    </cfRule>
  </conditionalFormatting>
  <conditionalFormatting sqref="J47:J52">
    <cfRule type="expression" dxfId="143" priority="22" stopIfTrue="1">
      <formula>MAX(#REF!)&lt;4</formula>
    </cfRule>
  </conditionalFormatting>
  <conditionalFormatting sqref="J53:J54">
    <cfRule type="expression" dxfId="142" priority="18" stopIfTrue="1">
      <formula>MAX(#REF!)&lt;4</formula>
    </cfRule>
  </conditionalFormatting>
  <conditionalFormatting sqref="J56:J59">
    <cfRule type="expression" dxfId="141" priority="14" stopIfTrue="1">
      <formula>MAX(#REF!)&lt;4</formula>
    </cfRule>
  </conditionalFormatting>
  <conditionalFormatting sqref="B45:D46">
    <cfRule type="expression" dxfId="140" priority="4" stopIfTrue="1">
      <formula>MAX(#REF!)&lt;4</formula>
    </cfRule>
  </conditionalFormatting>
  <conditionalFormatting sqref="J45:J46">
    <cfRule type="expression" dxfId="139" priority="2" stopIfTrue="1">
      <formula>MAX(#REF!)&lt;4</formula>
    </cfRule>
  </conditionalFormatting>
  <conditionalFormatting sqref="E45:E46">
    <cfRule type="expression" dxfId="138" priority="1" stopIfTrue="1">
      <formula>MAX(#REF!)&lt;4</formula>
    </cfRule>
  </conditionalFormatting>
  <printOptions horizontalCentered="1"/>
  <pageMargins left="0.2" right="0.2" top="0.25" bottom="0.25" header="0.05" footer="0.05"/>
  <pageSetup scale="9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2"/>
  <sheetViews>
    <sheetView topLeftCell="A43" workbookViewId="0">
      <selection activeCell="H60" sqref="H60"/>
    </sheetView>
  </sheetViews>
  <sheetFormatPr defaultColWidth="9.140625" defaultRowHeight="15"/>
  <cols>
    <col min="1" max="1" width="5.7109375" style="4" customWidth="1"/>
    <col min="2" max="2" width="13" style="14" customWidth="1"/>
    <col min="3" max="3" width="23.28515625" style="4" customWidth="1"/>
    <col min="4" max="4" width="11.42578125" style="4" hidden="1" customWidth="1"/>
    <col min="5" max="5" width="16.7109375" style="15" customWidth="1"/>
    <col min="6" max="6" width="10.140625" style="15" customWidth="1"/>
    <col min="7" max="7" width="12" style="4" customWidth="1"/>
    <col min="8" max="8" width="9.7109375" style="132" customWidth="1"/>
    <col min="9" max="9" width="10.5703125" style="4" customWidth="1"/>
    <col min="10" max="10" width="12.42578125" style="4" bestFit="1" customWidth="1"/>
    <col min="11" max="16384" width="9.140625" style="4"/>
  </cols>
  <sheetData>
    <row r="2" spans="1:11" s="2" customFormat="1" ht="14.25">
      <c r="A2" s="154" t="s">
        <v>0</v>
      </c>
      <c r="B2" s="154"/>
      <c r="C2" s="154"/>
      <c r="D2" s="154"/>
      <c r="E2" s="154" t="s">
        <v>1</v>
      </c>
      <c r="F2" s="154"/>
      <c r="G2" s="154"/>
      <c r="H2" s="154"/>
      <c r="I2" s="154"/>
    </row>
    <row r="3" spans="1:11" s="2" customFormat="1" ht="14.25">
      <c r="A3" s="154" t="s">
        <v>2</v>
      </c>
      <c r="B3" s="154"/>
      <c r="C3" s="154"/>
      <c r="D3" s="154"/>
      <c r="E3" s="161" t="s">
        <v>3</v>
      </c>
      <c r="F3" s="161"/>
      <c r="G3" s="161"/>
      <c r="H3" s="161"/>
      <c r="I3" s="161"/>
    </row>
    <row r="4" spans="1:11" s="2" customFormat="1" ht="14.25">
      <c r="A4" s="2" t="s">
        <v>4</v>
      </c>
      <c r="E4" s="36"/>
      <c r="F4" s="36"/>
      <c r="H4" s="132"/>
    </row>
    <row r="5" spans="1:11" s="2" customFormat="1" ht="14.25">
      <c r="A5" s="161" t="s">
        <v>5</v>
      </c>
      <c r="B5" s="161"/>
      <c r="C5" s="161"/>
      <c r="D5" s="161"/>
      <c r="E5" s="36"/>
      <c r="F5" s="36"/>
      <c r="H5" s="132"/>
    </row>
    <row r="6" spans="1:11" s="2" customFormat="1" ht="14.25">
      <c r="B6" s="35"/>
      <c r="E6" s="36"/>
      <c r="F6" s="36"/>
      <c r="H6" s="132"/>
    </row>
    <row r="7" spans="1:11" ht="25.5">
      <c r="A7" s="3" t="s">
        <v>31</v>
      </c>
      <c r="B7" s="3"/>
      <c r="C7" s="3"/>
      <c r="D7" s="3"/>
      <c r="E7" s="3"/>
      <c r="F7" s="3"/>
      <c r="G7" s="3"/>
      <c r="H7" s="133"/>
      <c r="I7" s="6"/>
    </row>
    <row r="8" spans="1:11">
      <c r="A8" s="35"/>
      <c r="B8" s="35"/>
      <c r="C8" s="35"/>
      <c r="D8" s="35"/>
      <c r="E8" s="35"/>
      <c r="F8" s="35"/>
      <c r="G8" s="35"/>
      <c r="I8" s="35"/>
    </row>
    <row r="9" spans="1:11">
      <c r="A9" s="2" t="s">
        <v>25</v>
      </c>
      <c r="B9" s="2" t="s">
        <v>38</v>
      </c>
      <c r="D9" s="35"/>
      <c r="E9" s="36" t="s">
        <v>6</v>
      </c>
      <c r="F9" s="36" t="s">
        <v>36</v>
      </c>
      <c r="G9" s="35"/>
      <c r="I9" s="35"/>
    </row>
    <row r="10" spans="1:11" ht="15.75">
      <c r="A10" s="2" t="s">
        <v>7</v>
      </c>
      <c r="B10" s="2"/>
      <c r="C10" s="7" t="s">
        <v>28</v>
      </c>
      <c r="E10" s="2" t="s">
        <v>8</v>
      </c>
      <c r="F10" s="36" t="s">
        <v>32</v>
      </c>
      <c r="G10" s="35"/>
      <c r="I10" s="35"/>
    </row>
    <row r="11" spans="1:11">
      <c r="A11" s="160" t="s">
        <v>9</v>
      </c>
      <c r="B11" s="160"/>
      <c r="C11" s="36">
        <v>2</v>
      </c>
      <c r="D11" s="2" t="s">
        <v>33</v>
      </c>
      <c r="E11" s="2" t="s">
        <v>33</v>
      </c>
      <c r="F11" s="2"/>
      <c r="G11" s="2"/>
      <c r="I11" s="35"/>
    </row>
    <row r="12" spans="1:11">
      <c r="A12" s="154"/>
      <c r="B12" s="154"/>
      <c r="C12" s="154"/>
      <c r="D12" s="154"/>
      <c r="E12" s="154"/>
      <c r="F12" s="154"/>
      <c r="G12" s="154"/>
      <c r="H12" s="154"/>
    </row>
    <row r="13" spans="1:11" s="8" customFormat="1" ht="31.5">
      <c r="A13" s="84" t="s">
        <v>10</v>
      </c>
      <c r="B13" s="47" t="s">
        <v>11</v>
      </c>
      <c r="C13" s="47" t="s">
        <v>175</v>
      </c>
      <c r="D13" s="48" t="s">
        <v>12</v>
      </c>
      <c r="E13" s="49" t="s">
        <v>13</v>
      </c>
      <c r="F13" s="47" t="s">
        <v>14</v>
      </c>
      <c r="G13" s="47" t="s">
        <v>15</v>
      </c>
      <c r="H13" s="50" t="s">
        <v>16</v>
      </c>
      <c r="I13" s="51" t="s">
        <v>37</v>
      </c>
      <c r="J13" s="51" t="s">
        <v>131</v>
      </c>
    </row>
    <row r="14" spans="1:11" s="9" customFormat="1" ht="15.75">
      <c r="A14" s="53">
        <f>ROW()-13</f>
        <v>1</v>
      </c>
      <c r="B14" s="83" t="s">
        <v>728</v>
      </c>
      <c r="C14" s="61" t="s">
        <v>729</v>
      </c>
      <c r="D14" s="61"/>
      <c r="E14" s="62" t="s">
        <v>649</v>
      </c>
      <c r="F14" s="63">
        <v>728000</v>
      </c>
      <c r="G14" s="64">
        <f>$C$11*F14</f>
        <v>1456000</v>
      </c>
      <c r="H14" s="134">
        <v>45457</v>
      </c>
      <c r="I14" s="59" t="s">
        <v>1439</v>
      </c>
      <c r="J14" s="83" t="s">
        <v>766</v>
      </c>
      <c r="K14" s="31"/>
    </row>
    <row r="15" spans="1:11" s="114" customFormat="1" ht="15.75">
      <c r="A15" s="94">
        <f>ROW()-13</f>
        <v>2</v>
      </c>
      <c r="B15" s="99" t="s">
        <v>1214</v>
      </c>
      <c r="C15" s="100" t="s">
        <v>1215</v>
      </c>
      <c r="D15" s="100"/>
      <c r="E15" s="101" t="s">
        <v>508</v>
      </c>
      <c r="F15" s="116">
        <v>728000</v>
      </c>
      <c r="G15" s="112">
        <f t="shared" ref="G15:G57" si="0">$C$11*F15</f>
        <v>1456000</v>
      </c>
      <c r="H15" s="135">
        <v>45451</v>
      </c>
      <c r="I15" s="113" t="s">
        <v>1440</v>
      </c>
      <c r="J15" s="99" t="s">
        <v>1216</v>
      </c>
      <c r="K15" s="117"/>
    </row>
    <row r="16" spans="1:11" s="9" customFormat="1" ht="15.75">
      <c r="A16" s="53">
        <f t="shared" ref="A16:A57" si="1">ROW()-13</f>
        <v>3</v>
      </c>
      <c r="B16" s="83" t="s">
        <v>789</v>
      </c>
      <c r="C16" s="61" t="s">
        <v>135</v>
      </c>
      <c r="D16" s="61"/>
      <c r="E16" s="62" t="s">
        <v>179</v>
      </c>
      <c r="F16" s="63">
        <v>728000</v>
      </c>
      <c r="G16" s="64">
        <f t="shared" si="0"/>
        <v>1456000</v>
      </c>
      <c r="H16" s="134">
        <v>45454</v>
      </c>
      <c r="I16" s="59" t="s">
        <v>1441</v>
      </c>
      <c r="J16" s="83" t="s">
        <v>187</v>
      </c>
      <c r="K16" s="31"/>
    </row>
    <row r="17" spans="1:12" s="9" customFormat="1" ht="15.75">
      <c r="A17" s="53">
        <f t="shared" si="1"/>
        <v>4</v>
      </c>
      <c r="B17" s="83" t="s">
        <v>771</v>
      </c>
      <c r="C17" s="61" t="s">
        <v>697</v>
      </c>
      <c r="D17" s="61"/>
      <c r="E17" s="62" t="s">
        <v>98</v>
      </c>
      <c r="F17" s="63">
        <v>685000</v>
      </c>
      <c r="G17" s="64">
        <f t="shared" si="0"/>
        <v>1370000</v>
      </c>
      <c r="H17" s="138">
        <v>45456</v>
      </c>
      <c r="I17" s="59" t="s">
        <v>1442</v>
      </c>
      <c r="J17" s="83" t="s">
        <v>737</v>
      </c>
      <c r="K17" s="31"/>
    </row>
    <row r="18" spans="1:12" s="9" customFormat="1" ht="15.75">
      <c r="A18" s="53">
        <f t="shared" si="1"/>
        <v>5</v>
      </c>
      <c r="B18" s="83" t="s">
        <v>770</v>
      </c>
      <c r="C18" s="61" t="s">
        <v>696</v>
      </c>
      <c r="D18" s="61"/>
      <c r="E18" s="62" t="s">
        <v>99</v>
      </c>
      <c r="F18" s="63">
        <v>685000</v>
      </c>
      <c r="G18" s="64">
        <f t="shared" si="0"/>
        <v>1370000</v>
      </c>
      <c r="H18" s="134">
        <v>45456</v>
      </c>
      <c r="I18" s="59" t="s">
        <v>1443</v>
      </c>
      <c r="J18" s="83" t="s">
        <v>736</v>
      </c>
      <c r="K18" s="31"/>
    </row>
    <row r="19" spans="1:12" s="9" customFormat="1" ht="15.75">
      <c r="A19" s="53">
        <f t="shared" si="1"/>
        <v>6</v>
      </c>
      <c r="B19" s="83" t="s">
        <v>772</v>
      </c>
      <c r="C19" s="61" t="s">
        <v>698</v>
      </c>
      <c r="D19" s="61"/>
      <c r="E19" s="62" t="s">
        <v>99</v>
      </c>
      <c r="F19" s="63">
        <v>685000</v>
      </c>
      <c r="G19" s="64">
        <f t="shared" si="0"/>
        <v>1370000</v>
      </c>
      <c r="H19" s="139">
        <v>45457</v>
      </c>
      <c r="I19" s="59" t="s">
        <v>1444</v>
      </c>
      <c r="J19" s="83" t="s">
        <v>738</v>
      </c>
      <c r="K19" s="31"/>
    </row>
    <row r="20" spans="1:12" s="9" customFormat="1" ht="15.75">
      <c r="A20" s="53">
        <f t="shared" si="1"/>
        <v>7</v>
      </c>
      <c r="B20" s="83" t="s">
        <v>773</v>
      </c>
      <c r="C20" s="61" t="s">
        <v>699</v>
      </c>
      <c r="D20" s="61"/>
      <c r="E20" s="62" t="s">
        <v>100</v>
      </c>
      <c r="F20" s="63">
        <v>685000</v>
      </c>
      <c r="G20" s="64">
        <f t="shared" si="0"/>
        <v>1370000</v>
      </c>
      <c r="H20" s="134">
        <v>45456</v>
      </c>
      <c r="I20" s="59" t="s">
        <v>1445</v>
      </c>
      <c r="J20" s="83" t="s">
        <v>739</v>
      </c>
      <c r="K20" s="31"/>
    </row>
    <row r="21" spans="1:12" s="9" customFormat="1" ht="15.75">
      <c r="A21" s="53">
        <f t="shared" si="1"/>
        <v>8</v>
      </c>
      <c r="B21" s="83" t="s">
        <v>775</v>
      </c>
      <c r="C21" s="61" t="s">
        <v>84</v>
      </c>
      <c r="D21" s="61"/>
      <c r="E21" s="62" t="s">
        <v>100</v>
      </c>
      <c r="F21" s="63">
        <v>685000</v>
      </c>
      <c r="G21" s="64">
        <f t="shared" si="0"/>
        <v>1370000</v>
      </c>
      <c r="H21" s="134">
        <v>45456</v>
      </c>
      <c r="I21" s="59" t="s">
        <v>1446</v>
      </c>
      <c r="J21" s="83" t="s">
        <v>115</v>
      </c>
      <c r="L21" s="31"/>
    </row>
    <row r="22" spans="1:12" s="9" customFormat="1" ht="15.75">
      <c r="A22" s="53">
        <f t="shared" si="1"/>
        <v>9</v>
      </c>
      <c r="B22" s="83" t="s">
        <v>776</v>
      </c>
      <c r="C22" s="61" t="s">
        <v>701</v>
      </c>
      <c r="D22" s="61"/>
      <c r="E22" s="62" t="s">
        <v>100</v>
      </c>
      <c r="F22" s="63">
        <v>685000</v>
      </c>
      <c r="G22" s="64">
        <f t="shared" si="0"/>
        <v>1370000</v>
      </c>
      <c r="H22" s="134">
        <v>45456</v>
      </c>
      <c r="I22" s="59" t="s">
        <v>1447</v>
      </c>
      <c r="J22" s="83" t="s">
        <v>741</v>
      </c>
      <c r="K22" s="31"/>
    </row>
    <row r="23" spans="1:12" s="9" customFormat="1" ht="15.75">
      <c r="A23" s="53">
        <f t="shared" si="1"/>
        <v>10</v>
      </c>
      <c r="B23" s="83" t="s">
        <v>780</v>
      </c>
      <c r="C23" s="61" t="s">
        <v>704</v>
      </c>
      <c r="D23" s="61"/>
      <c r="E23" s="62" t="s">
        <v>100</v>
      </c>
      <c r="F23" s="63">
        <v>685000</v>
      </c>
      <c r="G23" s="64">
        <f t="shared" si="0"/>
        <v>1370000</v>
      </c>
      <c r="H23" s="134">
        <v>45458</v>
      </c>
      <c r="I23" s="59" t="s">
        <v>1448</v>
      </c>
      <c r="J23" s="83" t="s">
        <v>744</v>
      </c>
      <c r="L23" s="31"/>
    </row>
    <row r="24" spans="1:12" s="9" customFormat="1" ht="15.75">
      <c r="A24" s="53">
        <f t="shared" si="1"/>
        <v>11</v>
      </c>
      <c r="B24" s="83" t="s">
        <v>777</v>
      </c>
      <c r="C24" s="61" t="s">
        <v>89</v>
      </c>
      <c r="D24" s="61"/>
      <c r="E24" s="62" t="s">
        <v>103</v>
      </c>
      <c r="F24" s="63">
        <v>685000</v>
      </c>
      <c r="G24" s="64">
        <f t="shared" si="0"/>
        <v>1370000</v>
      </c>
      <c r="H24" s="134">
        <v>45456</v>
      </c>
      <c r="I24" s="59" t="s">
        <v>1449</v>
      </c>
      <c r="J24" s="83" t="s">
        <v>117</v>
      </c>
    </row>
    <row r="25" spans="1:12" s="9" customFormat="1" ht="15.75">
      <c r="A25" s="53">
        <f t="shared" si="1"/>
        <v>12</v>
      </c>
      <c r="B25" s="83" t="s">
        <v>781</v>
      </c>
      <c r="C25" s="61" t="s">
        <v>705</v>
      </c>
      <c r="D25" s="61"/>
      <c r="E25" s="62" t="s">
        <v>103</v>
      </c>
      <c r="F25" s="63">
        <v>685000</v>
      </c>
      <c r="G25" s="64">
        <f t="shared" si="0"/>
        <v>1370000</v>
      </c>
      <c r="H25" s="134">
        <v>45456</v>
      </c>
      <c r="I25" s="59" t="s">
        <v>1450</v>
      </c>
      <c r="J25" s="83" t="s">
        <v>745</v>
      </c>
    </row>
    <row r="26" spans="1:12" s="9" customFormat="1" ht="15.75">
      <c r="A26" s="53">
        <f t="shared" si="1"/>
        <v>13</v>
      </c>
      <c r="B26" s="83" t="s">
        <v>774</v>
      </c>
      <c r="C26" s="61" t="s">
        <v>700</v>
      </c>
      <c r="D26" s="61"/>
      <c r="E26" s="62" t="s">
        <v>97</v>
      </c>
      <c r="F26" s="63">
        <v>685000</v>
      </c>
      <c r="G26" s="64">
        <f t="shared" si="0"/>
        <v>1370000</v>
      </c>
      <c r="H26" s="134">
        <v>45458</v>
      </c>
      <c r="I26" s="59" t="s">
        <v>1451</v>
      </c>
      <c r="J26" s="83" t="s">
        <v>740</v>
      </c>
    </row>
    <row r="27" spans="1:12" s="9" customFormat="1" ht="15.75">
      <c r="A27" s="53">
        <f t="shared" si="1"/>
        <v>14</v>
      </c>
      <c r="B27" s="83" t="s">
        <v>769</v>
      </c>
      <c r="C27" s="61" t="s">
        <v>695</v>
      </c>
      <c r="D27" s="61"/>
      <c r="E27" s="62" t="s">
        <v>646</v>
      </c>
      <c r="F27" s="63">
        <v>685000</v>
      </c>
      <c r="G27" s="64">
        <f t="shared" si="0"/>
        <v>1370000</v>
      </c>
      <c r="H27" s="134">
        <v>45457</v>
      </c>
      <c r="I27" s="59" t="s">
        <v>1452</v>
      </c>
      <c r="J27" s="83" t="s">
        <v>735</v>
      </c>
    </row>
    <row r="28" spans="1:12" s="9" customFormat="1" ht="15.75">
      <c r="A28" s="53">
        <f t="shared" si="1"/>
        <v>15</v>
      </c>
      <c r="B28" s="83" t="s">
        <v>778</v>
      </c>
      <c r="C28" s="61" t="s">
        <v>702</v>
      </c>
      <c r="D28" s="61"/>
      <c r="E28" s="62" t="s">
        <v>101</v>
      </c>
      <c r="F28" s="63">
        <v>685000</v>
      </c>
      <c r="G28" s="64">
        <f t="shared" si="0"/>
        <v>1370000</v>
      </c>
      <c r="H28" s="134">
        <v>45457</v>
      </c>
      <c r="I28" s="59" t="s">
        <v>1453</v>
      </c>
      <c r="J28" s="83" t="s">
        <v>742</v>
      </c>
    </row>
    <row r="29" spans="1:12" s="9" customFormat="1" ht="15.75">
      <c r="A29" s="53">
        <f t="shared" si="1"/>
        <v>16</v>
      </c>
      <c r="B29" s="83" t="s">
        <v>779</v>
      </c>
      <c r="C29" s="61" t="s">
        <v>703</v>
      </c>
      <c r="D29" s="61"/>
      <c r="E29" s="62" t="s">
        <v>101</v>
      </c>
      <c r="F29" s="63">
        <v>685000</v>
      </c>
      <c r="G29" s="64">
        <f t="shared" si="0"/>
        <v>1370000</v>
      </c>
      <c r="H29" s="134">
        <v>45452</v>
      </c>
      <c r="I29" s="59" t="s">
        <v>1454</v>
      </c>
      <c r="J29" s="83" t="s">
        <v>743</v>
      </c>
    </row>
    <row r="30" spans="1:12" s="9" customFormat="1" ht="15.75">
      <c r="A30" s="53">
        <f t="shared" si="1"/>
        <v>17</v>
      </c>
      <c r="B30" s="83" t="s">
        <v>782</v>
      </c>
      <c r="C30" s="61" t="s">
        <v>706</v>
      </c>
      <c r="D30" s="61"/>
      <c r="E30" s="62" t="s">
        <v>101</v>
      </c>
      <c r="F30" s="63">
        <v>685000</v>
      </c>
      <c r="G30" s="64">
        <f t="shared" si="0"/>
        <v>1370000</v>
      </c>
      <c r="H30" s="134">
        <v>45457</v>
      </c>
      <c r="I30" s="59" t="s">
        <v>1455</v>
      </c>
      <c r="J30" s="83" t="s">
        <v>746</v>
      </c>
    </row>
    <row r="31" spans="1:12" s="9" customFormat="1" ht="15.75">
      <c r="A31" s="53">
        <f t="shared" si="1"/>
        <v>18</v>
      </c>
      <c r="B31" s="83" t="s">
        <v>784</v>
      </c>
      <c r="C31" s="61" t="s">
        <v>94</v>
      </c>
      <c r="D31" s="61"/>
      <c r="E31" s="62" t="s">
        <v>101</v>
      </c>
      <c r="F31" s="63">
        <v>685000</v>
      </c>
      <c r="G31" s="64">
        <f t="shared" si="0"/>
        <v>1370000</v>
      </c>
      <c r="H31" s="134">
        <v>45456</v>
      </c>
      <c r="I31" s="59" t="s">
        <v>1456</v>
      </c>
      <c r="J31" s="83" t="s">
        <v>129</v>
      </c>
    </row>
    <row r="32" spans="1:12" s="9" customFormat="1" ht="15.75">
      <c r="A32" s="53">
        <f t="shared" si="1"/>
        <v>19</v>
      </c>
      <c r="B32" s="83" t="s">
        <v>783</v>
      </c>
      <c r="C32" s="61" t="s">
        <v>707</v>
      </c>
      <c r="D32" s="61"/>
      <c r="E32" s="62" t="s">
        <v>102</v>
      </c>
      <c r="F32" s="63">
        <v>685000</v>
      </c>
      <c r="G32" s="64">
        <f t="shared" si="0"/>
        <v>1370000</v>
      </c>
      <c r="H32" s="134">
        <v>45455</v>
      </c>
      <c r="I32" s="59" t="s">
        <v>1457</v>
      </c>
      <c r="J32" s="83" t="s">
        <v>747</v>
      </c>
    </row>
    <row r="33" spans="1:10" s="9" customFormat="1" ht="15.75">
      <c r="A33" s="53">
        <f t="shared" si="1"/>
        <v>20</v>
      </c>
      <c r="B33" s="83" t="s">
        <v>807</v>
      </c>
      <c r="C33" s="61" t="s">
        <v>730</v>
      </c>
      <c r="D33" s="61"/>
      <c r="E33" s="62" t="s">
        <v>733</v>
      </c>
      <c r="F33" s="63">
        <v>657000</v>
      </c>
      <c r="G33" s="64">
        <f t="shared" si="0"/>
        <v>1314000</v>
      </c>
      <c r="H33" s="134">
        <v>45457</v>
      </c>
      <c r="I33" s="59" t="s">
        <v>1458</v>
      </c>
      <c r="J33" s="83" t="s">
        <v>767</v>
      </c>
    </row>
    <row r="34" spans="1:10" s="9" customFormat="1" ht="31.5">
      <c r="A34" s="53">
        <f t="shared" si="1"/>
        <v>21</v>
      </c>
      <c r="B34" s="83" t="s">
        <v>808</v>
      </c>
      <c r="C34" s="61" t="s">
        <v>731</v>
      </c>
      <c r="D34" s="61"/>
      <c r="E34" s="62" t="s">
        <v>734</v>
      </c>
      <c r="F34" s="63">
        <v>657000</v>
      </c>
      <c r="G34" s="64">
        <f t="shared" si="0"/>
        <v>1314000</v>
      </c>
      <c r="H34" s="134">
        <v>45457</v>
      </c>
      <c r="I34" s="59" t="s">
        <v>1459</v>
      </c>
      <c r="J34" s="83" t="s">
        <v>768</v>
      </c>
    </row>
    <row r="35" spans="1:10" s="9" customFormat="1" ht="15.75">
      <c r="A35" s="53">
        <f t="shared" si="1"/>
        <v>22</v>
      </c>
      <c r="B35" s="83" t="s">
        <v>785</v>
      </c>
      <c r="C35" s="61" t="s">
        <v>708</v>
      </c>
      <c r="D35" s="61"/>
      <c r="E35" s="62" t="s">
        <v>178</v>
      </c>
      <c r="F35" s="63">
        <v>728000</v>
      </c>
      <c r="G35" s="64">
        <f t="shared" si="0"/>
        <v>1456000</v>
      </c>
      <c r="H35" s="134">
        <v>45457</v>
      </c>
      <c r="I35" s="59" t="s">
        <v>1460</v>
      </c>
      <c r="J35" s="83" t="s">
        <v>748</v>
      </c>
    </row>
    <row r="36" spans="1:10" s="9" customFormat="1" ht="15.75">
      <c r="A36" s="53">
        <f t="shared" si="1"/>
        <v>23</v>
      </c>
      <c r="B36" s="83" t="s">
        <v>786</v>
      </c>
      <c r="C36" s="61" t="s">
        <v>233</v>
      </c>
      <c r="D36" s="61"/>
      <c r="E36" s="62" t="s">
        <v>178</v>
      </c>
      <c r="F36" s="63">
        <v>728000</v>
      </c>
      <c r="G36" s="64">
        <f t="shared" si="0"/>
        <v>1456000</v>
      </c>
      <c r="H36" s="134">
        <v>45454</v>
      </c>
      <c r="I36" s="59" t="s">
        <v>1461</v>
      </c>
      <c r="J36" s="83" t="s">
        <v>251</v>
      </c>
    </row>
    <row r="37" spans="1:10" s="9" customFormat="1" ht="15.75">
      <c r="A37" s="53">
        <f t="shared" si="1"/>
        <v>24</v>
      </c>
      <c r="B37" s="83" t="s">
        <v>790</v>
      </c>
      <c r="C37" s="61" t="s">
        <v>711</v>
      </c>
      <c r="D37" s="61"/>
      <c r="E37" s="62" t="s">
        <v>178</v>
      </c>
      <c r="F37" s="63">
        <v>728000</v>
      </c>
      <c r="G37" s="64">
        <f t="shared" si="0"/>
        <v>1456000</v>
      </c>
      <c r="H37" s="134">
        <v>45454</v>
      </c>
      <c r="I37" s="59" t="s">
        <v>1462</v>
      </c>
      <c r="J37" s="83" t="s">
        <v>751</v>
      </c>
    </row>
    <row r="38" spans="1:10" s="9" customFormat="1" ht="15.75">
      <c r="A38" s="53">
        <f t="shared" si="1"/>
        <v>25</v>
      </c>
      <c r="B38" s="83" t="s">
        <v>787</v>
      </c>
      <c r="C38" s="61" t="s">
        <v>709</v>
      </c>
      <c r="D38" s="61"/>
      <c r="E38" s="62" t="s">
        <v>177</v>
      </c>
      <c r="F38" s="63">
        <v>728000</v>
      </c>
      <c r="G38" s="64">
        <f t="shared" si="0"/>
        <v>1456000</v>
      </c>
      <c r="H38" s="134">
        <v>45457</v>
      </c>
      <c r="I38" s="59" t="s">
        <v>1463</v>
      </c>
      <c r="J38" s="83" t="s">
        <v>749</v>
      </c>
    </row>
    <row r="39" spans="1:10" s="9" customFormat="1" ht="15.75">
      <c r="A39" s="53">
        <f t="shared" si="1"/>
        <v>26</v>
      </c>
      <c r="B39" s="83" t="s">
        <v>788</v>
      </c>
      <c r="C39" s="61" t="s">
        <v>710</v>
      </c>
      <c r="D39" s="61"/>
      <c r="E39" s="62" t="s">
        <v>177</v>
      </c>
      <c r="F39" s="63">
        <v>728000</v>
      </c>
      <c r="G39" s="64">
        <f t="shared" si="0"/>
        <v>1456000</v>
      </c>
      <c r="H39" s="134">
        <v>45455</v>
      </c>
      <c r="I39" s="59" t="s">
        <v>1464</v>
      </c>
      <c r="J39" s="83" t="s">
        <v>750</v>
      </c>
    </row>
    <row r="40" spans="1:10" s="9" customFormat="1" ht="15.75">
      <c r="A40" s="53">
        <f t="shared" si="1"/>
        <v>27</v>
      </c>
      <c r="B40" s="83" t="s">
        <v>797</v>
      </c>
      <c r="C40" s="61" t="s">
        <v>718</v>
      </c>
      <c r="D40" s="61"/>
      <c r="E40" s="62" t="s">
        <v>732</v>
      </c>
      <c r="F40" s="63">
        <v>707000</v>
      </c>
      <c r="G40" s="64">
        <f t="shared" si="0"/>
        <v>1414000</v>
      </c>
      <c r="H40" s="134">
        <v>45457</v>
      </c>
      <c r="I40" s="59" t="s">
        <v>1465</v>
      </c>
      <c r="J40" s="83" t="s">
        <v>758</v>
      </c>
    </row>
    <row r="41" spans="1:10" s="9" customFormat="1" ht="15.75">
      <c r="A41" s="53">
        <f t="shared" si="1"/>
        <v>28</v>
      </c>
      <c r="B41" s="83" t="s">
        <v>791</v>
      </c>
      <c r="C41" s="61" t="s">
        <v>712</v>
      </c>
      <c r="D41" s="61"/>
      <c r="E41" s="62" t="s">
        <v>248</v>
      </c>
      <c r="F41" s="63">
        <v>728000</v>
      </c>
      <c r="G41" s="64">
        <f t="shared" si="0"/>
        <v>1456000</v>
      </c>
      <c r="H41" s="134">
        <v>45449</v>
      </c>
      <c r="I41" s="59" t="s">
        <v>1466</v>
      </c>
      <c r="J41" s="83" t="s">
        <v>752</v>
      </c>
    </row>
    <row r="42" spans="1:10" s="9" customFormat="1" ht="15.75">
      <c r="A42" s="53">
        <f t="shared" si="1"/>
        <v>29</v>
      </c>
      <c r="B42" s="83" t="s">
        <v>796</v>
      </c>
      <c r="C42" s="61" t="s">
        <v>717</v>
      </c>
      <c r="D42" s="61"/>
      <c r="E42" s="62" t="s">
        <v>248</v>
      </c>
      <c r="F42" s="63">
        <v>728000</v>
      </c>
      <c r="G42" s="64">
        <f t="shared" si="0"/>
        <v>1456000</v>
      </c>
      <c r="H42" s="134">
        <v>45454</v>
      </c>
      <c r="I42" s="59" t="s">
        <v>1467</v>
      </c>
      <c r="J42" s="83" t="s">
        <v>757</v>
      </c>
    </row>
    <row r="43" spans="1:10" s="9" customFormat="1" ht="15.75">
      <c r="A43" s="53">
        <f t="shared" si="1"/>
        <v>30</v>
      </c>
      <c r="B43" s="83" t="s">
        <v>792</v>
      </c>
      <c r="C43" s="61" t="s">
        <v>713</v>
      </c>
      <c r="D43" s="61"/>
      <c r="E43" s="62" t="s">
        <v>512</v>
      </c>
      <c r="F43" s="63">
        <v>674000</v>
      </c>
      <c r="G43" s="64">
        <f t="shared" si="0"/>
        <v>1348000</v>
      </c>
      <c r="H43" s="134">
        <v>45453</v>
      </c>
      <c r="I43" s="59" t="s">
        <v>1468</v>
      </c>
      <c r="J43" s="83" t="s">
        <v>753</v>
      </c>
    </row>
    <row r="44" spans="1:10" s="9" customFormat="1" ht="15.75">
      <c r="A44" s="53">
        <f t="shared" si="1"/>
        <v>31</v>
      </c>
      <c r="B44" s="83" t="s">
        <v>793</v>
      </c>
      <c r="C44" s="61" t="s">
        <v>714</v>
      </c>
      <c r="D44" s="61"/>
      <c r="E44" s="62" t="s">
        <v>512</v>
      </c>
      <c r="F44" s="63">
        <v>674000</v>
      </c>
      <c r="G44" s="64">
        <f t="shared" si="0"/>
        <v>1348000</v>
      </c>
      <c r="H44" s="134">
        <v>45456</v>
      </c>
      <c r="I44" s="59" t="s">
        <v>1340</v>
      </c>
      <c r="J44" s="83" t="s">
        <v>754</v>
      </c>
    </row>
    <row r="45" spans="1:10" s="9" customFormat="1" ht="15.75">
      <c r="A45" s="53">
        <f t="shared" si="1"/>
        <v>32</v>
      </c>
      <c r="B45" s="83" t="s">
        <v>794</v>
      </c>
      <c r="C45" s="61" t="s">
        <v>715</v>
      </c>
      <c r="D45" s="61"/>
      <c r="E45" s="62" t="s">
        <v>322</v>
      </c>
      <c r="F45" s="63">
        <v>728000</v>
      </c>
      <c r="G45" s="64">
        <f t="shared" si="0"/>
        <v>1456000</v>
      </c>
      <c r="H45" s="134">
        <v>45462</v>
      </c>
      <c r="I45" s="59" t="s">
        <v>1469</v>
      </c>
      <c r="J45" s="83" t="s">
        <v>755</v>
      </c>
    </row>
    <row r="46" spans="1:10" s="9" customFormat="1" ht="15.75">
      <c r="A46" s="53">
        <f t="shared" si="1"/>
        <v>33</v>
      </c>
      <c r="B46" s="83" t="s">
        <v>798</v>
      </c>
      <c r="C46" s="61" t="s">
        <v>719</v>
      </c>
      <c r="D46" s="61"/>
      <c r="E46" s="62" t="s">
        <v>517</v>
      </c>
      <c r="F46" s="63">
        <v>685000</v>
      </c>
      <c r="G46" s="64">
        <f t="shared" si="0"/>
        <v>1370000</v>
      </c>
      <c r="H46" s="134">
        <v>45463</v>
      </c>
      <c r="I46" s="59" t="s">
        <v>1470</v>
      </c>
      <c r="J46" s="83" t="s">
        <v>759</v>
      </c>
    </row>
    <row r="47" spans="1:10" s="9" customFormat="1" ht="15.75">
      <c r="A47" s="53">
        <f t="shared" si="1"/>
        <v>34</v>
      </c>
      <c r="B47" s="83" t="s">
        <v>799</v>
      </c>
      <c r="C47" s="61" t="s">
        <v>720</v>
      </c>
      <c r="D47" s="61"/>
      <c r="E47" s="62" t="s">
        <v>517</v>
      </c>
      <c r="F47" s="63">
        <v>685000</v>
      </c>
      <c r="G47" s="64">
        <f t="shared" si="0"/>
        <v>1370000</v>
      </c>
      <c r="H47" s="134">
        <v>45463</v>
      </c>
      <c r="I47" s="59" t="s">
        <v>1471</v>
      </c>
      <c r="J47" s="83" t="s">
        <v>760</v>
      </c>
    </row>
    <row r="48" spans="1:10" s="9" customFormat="1" ht="15.75">
      <c r="A48" s="53">
        <f t="shared" si="1"/>
        <v>35</v>
      </c>
      <c r="B48" s="83" t="s">
        <v>800</v>
      </c>
      <c r="C48" s="61" t="s">
        <v>721</v>
      </c>
      <c r="D48" s="61"/>
      <c r="E48" s="62" t="s">
        <v>517</v>
      </c>
      <c r="F48" s="63">
        <v>685000</v>
      </c>
      <c r="G48" s="64">
        <f t="shared" si="0"/>
        <v>1370000</v>
      </c>
      <c r="H48" s="134">
        <v>45458</v>
      </c>
      <c r="I48" s="59" t="s">
        <v>1472</v>
      </c>
      <c r="J48" s="83" t="s">
        <v>761</v>
      </c>
    </row>
    <row r="49" spans="1:10" s="9" customFormat="1" ht="15.75">
      <c r="A49" s="53">
        <f t="shared" si="1"/>
        <v>36</v>
      </c>
      <c r="B49" s="83" t="s">
        <v>801</v>
      </c>
      <c r="C49" s="61" t="s">
        <v>722</v>
      </c>
      <c r="D49" s="61"/>
      <c r="E49" s="62" t="s">
        <v>517</v>
      </c>
      <c r="F49" s="63">
        <v>685000</v>
      </c>
      <c r="G49" s="64">
        <f t="shared" si="0"/>
        <v>1370000</v>
      </c>
      <c r="H49" s="134">
        <v>45455</v>
      </c>
      <c r="I49" s="59" t="s">
        <v>1473</v>
      </c>
      <c r="J49" s="83" t="s">
        <v>762</v>
      </c>
    </row>
    <row r="50" spans="1:10" s="9" customFormat="1" ht="15.75">
      <c r="A50" s="53">
        <f t="shared" si="1"/>
        <v>37</v>
      </c>
      <c r="B50" s="83" t="s">
        <v>345</v>
      </c>
      <c r="C50" s="61" t="s">
        <v>308</v>
      </c>
      <c r="D50" s="61"/>
      <c r="E50" s="62" t="s">
        <v>326</v>
      </c>
      <c r="F50" s="63">
        <v>707000</v>
      </c>
      <c r="G50" s="64">
        <f t="shared" si="0"/>
        <v>1414000</v>
      </c>
      <c r="H50" s="134">
        <v>45457</v>
      </c>
      <c r="I50" s="59" t="s">
        <v>1474</v>
      </c>
      <c r="J50" s="83" t="s">
        <v>365</v>
      </c>
    </row>
    <row r="51" spans="1:10" s="9" customFormat="1" ht="15.75">
      <c r="A51" s="53">
        <f t="shared" si="1"/>
        <v>38</v>
      </c>
      <c r="B51" s="83" t="s">
        <v>795</v>
      </c>
      <c r="C51" s="61" t="s">
        <v>716</v>
      </c>
      <c r="D51" s="61"/>
      <c r="E51" s="62" t="s">
        <v>326</v>
      </c>
      <c r="F51" s="63">
        <v>707000</v>
      </c>
      <c r="G51" s="64">
        <f t="shared" si="0"/>
        <v>1414000</v>
      </c>
      <c r="H51" s="134">
        <v>45455</v>
      </c>
      <c r="I51" s="59" t="s">
        <v>1475</v>
      </c>
      <c r="J51" s="83" t="s">
        <v>756</v>
      </c>
    </row>
    <row r="52" spans="1:10" s="9" customFormat="1" ht="15.75">
      <c r="A52" s="53">
        <f t="shared" si="1"/>
        <v>39</v>
      </c>
      <c r="B52" s="83" t="s">
        <v>806</v>
      </c>
      <c r="C52" s="61" t="s">
        <v>727</v>
      </c>
      <c r="D52" s="61"/>
      <c r="E52" s="62" t="s">
        <v>424</v>
      </c>
      <c r="F52" s="63">
        <v>685000</v>
      </c>
      <c r="G52" s="64">
        <f t="shared" si="0"/>
        <v>1370000</v>
      </c>
      <c r="H52" s="134">
        <v>45453</v>
      </c>
      <c r="I52" s="59" t="s">
        <v>1476</v>
      </c>
      <c r="J52" s="83" t="s">
        <v>765</v>
      </c>
    </row>
    <row r="53" spans="1:10" s="9" customFormat="1" ht="15.75">
      <c r="A53" s="53">
        <f t="shared" si="1"/>
        <v>40</v>
      </c>
      <c r="B53" s="83" t="s">
        <v>285</v>
      </c>
      <c r="C53" s="61" t="s">
        <v>277</v>
      </c>
      <c r="D53" s="61"/>
      <c r="E53" s="62" t="s">
        <v>385</v>
      </c>
      <c r="F53" s="63">
        <v>728000</v>
      </c>
      <c r="G53" s="64">
        <f t="shared" si="0"/>
        <v>1456000</v>
      </c>
      <c r="H53" s="134">
        <v>45456</v>
      </c>
      <c r="I53" s="59" t="s">
        <v>1477</v>
      </c>
      <c r="J53" s="83" t="s">
        <v>295</v>
      </c>
    </row>
    <row r="54" spans="1:10" s="9" customFormat="1" ht="15.75">
      <c r="A54" s="53">
        <f t="shared" si="1"/>
        <v>41</v>
      </c>
      <c r="B54" s="83" t="s">
        <v>802</v>
      </c>
      <c r="C54" s="61" t="s">
        <v>723</v>
      </c>
      <c r="D54" s="61"/>
      <c r="E54" s="62" t="s">
        <v>381</v>
      </c>
      <c r="F54" s="63">
        <v>728000</v>
      </c>
      <c r="G54" s="64">
        <f t="shared" si="0"/>
        <v>1456000</v>
      </c>
      <c r="H54" s="134">
        <v>45459</v>
      </c>
      <c r="I54" s="59" t="s">
        <v>1478</v>
      </c>
      <c r="J54" s="83" t="s">
        <v>763</v>
      </c>
    </row>
    <row r="55" spans="1:10" s="9" customFormat="1" ht="15.75">
      <c r="A55" s="53">
        <f t="shared" si="1"/>
        <v>42</v>
      </c>
      <c r="B55" s="83" t="s">
        <v>803</v>
      </c>
      <c r="C55" s="61" t="s">
        <v>724</v>
      </c>
      <c r="D55" s="61"/>
      <c r="E55" s="62" t="s">
        <v>381</v>
      </c>
      <c r="F55" s="63">
        <v>728000</v>
      </c>
      <c r="G55" s="64">
        <f t="shared" si="0"/>
        <v>1456000</v>
      </c>
      <c r="H55" s="134">
        <v>45456</v>
      </c>
      <c r="I55" s="59" t="s">
        <v>1479</v>
      </c>
      <c r="J55" s="83">
        <v>0</v>
      </c>
    </row>
    <row r="56" spans="1:10" s="9" customFormat="1" ht="15.75">
      <c r="A56" s="53">
        <f t="shared" si="1"/>
        <v>43</v>
      </c>
      <c r="B56" s="83" t="s">
        <v>804</v>
      </c>
      <c r="C56" s="61" t="s">
        <v>725</v>
      </c>
      <c r="D56" s="61"/>
      <c r="E56" s="62" t="s">
        <v>331</v>
      </c>
      <c r="F56" s="63">
        <v>728000</v>
      </c>
      <c r="G56" s="64">
        <f t="shared" si="0"/>
        <v>1456000</v>
      </c>
      <c r="H56" s="134">
        <v>45456</v>
      </c>
      <c r="I56" s="59" t="s">
        <v>1480</v>
      </c>
      <c r="J56" s="83">
        <v>0</v>
      </c>
    </row>
    <row r="57" spans="1:10" s="9" customFormat="1" ht="15.75">
      <c r="A57" s="53">
        <f t="shared" si="1"/>
        <v>44</v>
      </c>
      <c r="B57" s="83" t="s">
        <v>805</v>
      </c>
      <c r="C57" s="61" t="s">
        <v>726</v>
      </c>
      <c r="D57" s="61"/>
      <c r="E57" s="62" t="s">
        <v>331</v>
      </c>
      <c r="F57" s="63">
        <v>728000</v>
      </c>
      <c r="G57" s="64">
        <f t="shared" si="0"/>
        <v>1456000</v>
      </c>
      <c r="H57" s="134">
        <v>45456</v>
      </c>
      <c r="I57" s="59" t="s">
        <v>1481</v>
      </c>
      <c r="J57" s="83" t="s">
        <v>764</v>
      </c>
    </row>
    <row r="58" spans="1:10" ht="15.75">
      <c r="A58" s="146" t="s">
        <v>17</v>
      </c>
      <c r="B58" s="147"/>
      <c r="C58" s="147"/>
      <c r="D58" s="147"/>
      <c r="E58" s="148"/>
      <c r="F58" s="66"/>
      <c r="G58" s="105">
        <f>SUM(G14:G57)</f>
        <v>61632000</v>
      </c>
      <c r="H58" s="131"/>
      <c r="I58" s="68"/>
      <c r="J58" s="83"/>
    </row>
    <row r="59" spans="1:10" ht="6" customHeight="1">
      <c r="A59" s="5"/>
      <c r="B59" s="5"/>
      <c r="C59" s="5"/>
      <c r="D59" s="5"/>
      <c r="E59" s="5"/>
      <c r="F59" s="35"/>
      <c r="G59" s="13"/>
    </row>
    <row r="60" spans="1:10">
      <c r="A60" s="4" t="s">
        <v>18</v>
      </c>
    </row>
    <row r="61" spans="1:10">
      <c r="E61" s="150" t="s">
        <v>1239</v>
      </c>
      <c r="F61" s="150"/>
      <c r="G61" s="150"/>
      <c r="H61" s="150"/>
    </row>
    <row r="62" spans="1:10">
      <c r="A62" s="154" t="s">
        <v>34</v>
      </c>
      <c r="B62" s="154"/>
      <c r="C62" s="154"/>
      <c r="D62" s="35"/>
      <c r="E62" s="154" t="s">
        <v>19</v>
      </c>
      <c r="F62" s="154"/>
      <c r="G62" s="154"/>
    </row>
    <row r="63" spans="1:10">
      <c r="A63" s="35"/>
      <c r="B63" s="35"/>
      <c r="D63" s="35"/>
      <c r="E63" s="4"/>
      <c r="F63" s="29"/>
      <c r="G63" s="29"/>
      <c r="H63" s="133"/>
    </row>
    <row r="64" spans="1:10">
      <c r="A64" s="35"/>
      <c r="B64" s="35"/>
      <c r="D64" s="35"/>
      <c r="E64" s="4"/>
      <c r="F64" s="29"/>
      <c r="G64" s="29"/>
      <c r="H64" s="133"/>
    </row>
    <row r="65" spans="1:8">
      <c r="F65" s="21"/>
      <c r="G65" s="30"/>
      <c r="H65" s="133"/>
    </row>
    <row r="66" spans="1:8">
      <c r="A66" s="154" t="s">
        <v>35</v>
      </c>
      <c r="B66" s="154"/>
      <c r="C66" s="154"/>
      <c r="D66" s="35"/>
      <c r="E66" s="159" t="s">
        <v>26</v>
      </c>
      <c r="F66" s="159"/>
      <c r="G66" s="159"/>
    </row>
    <row r="67" spans="1:8">
      <c r="A67" s="16" t="s">
        <v>20</v>
      </c>
      <c r="B67" s="5"/>
      <c r="C67" s="16"/>
      <c r="D67" s="5"/>
      <c r="E67" s="35"/>
      <c r="F67" s="35"/>
      <c r="G67" s="35"/>
    </row>
    <row r="68" spans="1:8">
      <c r="A68" s="2" t="s">
        <v>21</v>
      </c>
      <c r="B68" s="35"/>
      <c r="E68" s="17"/>
      <c r="F68" s="17"/>
      <c r="G68" s="2"/>
    </row>
    <row r="69" spans="1:8">
      <c r="A69" s="2" t="s">
        <v>22</v>
      </c>
      <c r="B69" s="35"/>
      <c r="E69" s="17"/>
      <c r="F69" s="17"/>
    </row>
    <row r="70" spans="1:8">
      <c r="C70" s="35" t="s">
        <v>23</v>
      </c>
      <c r="D70" s="35"/>
      <c r="G70" s="35" t="s">
        <v>24</v>
      </c>
    </row>
    <row r="71" spans="1:8">
      <c r="C71" s="35"/>
      <c r="D71" s="35"/>
      <c r="G71" s="35"/>
    </row>
    <row r="73" spans="1:8">
      <c r="C73" s="35"/>
      <c r="D73" s="35"/>
      <c r="G73" s="35"/>
    </row>
    <row r="81" spans="1:9">
      <c r="A81" s="35"/>
      <c r="E81" s="4"/>
      <c r="F81" s="4"/>
      <c r="G81" s="35"/>
      <c r="I81" s="35"/>
    </row>
    <row r="82" spans="1:9">
      <c r="A82" s="35"/>
      <c r="E82" s="4"/>
      <c r="F82" s="4"/>
      <c r="G82" s="35"/>
      <c r="I82" s="35"/>
    </row>
  </sheetData>
  <protectedRanges>
    <protectedRange sqref="D22 B22" name="Range3"/>
    <protectedRange sqref="E22" name="Range4"/>
    <protectedRange sqref="D52:D57 B52:B57 B26 D26 B27:B31 D27:D31 B32:B34 D32:D34 B35 D35 B36 D36 B37:B44 D37:D44 B45:B51 D45:D51" name="Range3_3"/>
    <protectedRange sqref="E26:E57" name="Range4_3"/>
    <protectedRange sqref="C22 C26:C57" name="Range3_1_1"/>
    <protectedRange sqref="B14:D15" name="Range3_5"/>
    <protectedRange sqref="B16:D16 B20:D20" name="Range3_1_2"/>
    <protectedRange sqref="E14:E16" name="Range4_5"/>
    <protectedRange sqref="D21 B21" name="Range3_2_2"/>
    <protectedRange sqref="E20:E21" name="Range4_5_2"/>
    <protectedRange sqref="C21" name="Range3_1_1_2"/>
    <protectedRange sqref="D23 B23" name="Range3_2_1"/>
    <protectedRange sqref="E23" name="Range4_5_3"/>
    <protectedRange sqref="C23" name="Range3_1_1_3"/>
    <protectedRange sqref="B25 D25" name="Range3_2_3"/>
    <protectedRange sqref="E25" name="Range4_5_4"/>
    <protectedRange sqref="C25" name="Range3_1_1_4"/>
    <protectedRange sqref="D19 B19" name="Range3_2_4"/>
    <protectedRange sqref="E19" name="Range4_5_5"/>
    <protectedRange sqref="C19" name="Range3_1_1_5"/>
    <protectedRange sqref="D17 B17" name="Range3_3_1"/>
    <protectedRange sqref="E17" name="Range4_3_1"/>
    <protectedRange sqref="C17" name="Range3_5_1"/>
    <protectedRange sqref="B18 D18" name="Range3_1"/>
    <protectedRange sqref="E18" name="Range4_5_1_1"/>
    <protectedRange sqref="C18" name="Range3_1_1_6"/>
    <protectedRange sqref="B24 D24" name="Range3_2_5"/>
    <protectedRange sqref="E24" name="Range4_5_6"/>
    <protectedRange sqref="C24" name="Range3_1_1_7"/>
  </protectedRanges>
  <autoFilter ref="A13:K58"/>
  <sortState ref="B14:J70">
    <sortCondition ref="E14:E70"/>
  </sortState>
  <mergeCells count="13">
    <mergeCell ref="A66:C66"/>
    <mergeCell ref="A2:D2"/>
    <mergeCell ref="E2:I2"/>
    <mergeCell ref="A3:D3"/>
    <mergeCell ref="E3:I3"/>
    <mergeCell ref="A5:D5"/>
    <mergeCell ref="A11:B11"/>
    <mergeCell ref="A12:H12"/>
    <mergeCell ref="A58:E58"/>
    <mergeCell ref="A62:C62"/>
    <mergeCell ref="E62:G62"/>
    <mergeCell ref="E66:G66"/>
    <mergeCell ref="E61:H61"/>
  </mergeCells>
  <conditionalFormatting sqref="E22 B22 E51:E57 B51:B57 E14:E15 B16:E16 B26:E33 J14:J33 B35:E49 J35:J49">
    <cfRule type="expression" dxfId="137" priority="69" stopIfTrue="1">
      <formula>MAX(#REF!)&lt;4</formula>
    </cfRule>
  </conditionalFormatting>
  <conditionalFormatting sqref="C51:D57">
    <cfRule type="expression" dxfId="136" priority="62" stopIfTrue="1">
      <formula>MAX(#REF!)&lt;4</formula>
    </cfRule>
  </conditionalFormatting>
  <conditionalFormatting sqref="D22">
    <cfRule type="expression" dxfId="135" priority="61" stopIfTrue="1">
      <formula>MAX(#REF!)&lt;4</formula>
    </cfRule>
  </conditionalFormatting>
  <conditionalFormatting sqref="C22">
    <cfRule type="expression" dxfId="134" priority="56" stopIfTrue="1">
      <formula>MAX(#REF!)&lt;4</formula>
    </cfRule>
  </conditionalFormatting>
  <conditionalFormatting sqref="B14:D15">
    <cfRule type="expression" dxfId="133" priority="51" stopIfTrue="1">
      <formula>MAX(#REF!)&lt;4</formula>
    </cfRule>
  </conditionalFormatting>
  <conditionalFormatting sqref="B20:D20">
    <cfRule type="expression" dxfId="132" priority="50" stopIfTrue="1">
      <formula>MAX(#REF!)&lt;4</formula>
    </cfRule>
  </conditionalFormatting>
  <conditionalFormatting sqref="C21">
    <cfRule type="expression" dxfId="131" priority="45" stopIfTrue="1">
      <formula>MAX(#REF!)&lt;4</formula>
    </cfRule>
  </conditionalFormatting>
  <conditionalFormatting sqref="B21 D21">
    <cfRule type="expression" dxfId="130" priority="48" stopIfTrue="1">
      <formula>MAX(#REF!)&lt;4</formula>
    </cfRule>
  </conditionalFormatting>
  <conditionalFormatting sqref="E20">
    <cfRule type="expression" dxfId="129" priority="44" stopIfTrue="1">
      <formula>MAX(#REF!)&lt;4</formula>
    </cfRule>
  </conditionalFormatting>
  <conditionalFormatting sqref="E21">
    <cfRule type="expression" dxfId="128" priority="46" stopIfTrue="1">
      <formula>MAX(#REF!)&lt;4</formula>
    </cfRule>
  </conditionalFormatting>
  <conditionalFormatting sqref="B23 D23">
    <cfRule type="expression" dxfId="127" priority="39" stopIfTrue="1">
      <formula>MAX(#REF!)&lt;4</formula>
    </cfRule>
  </conditionalFormatting>
  <conditionalFormatting sqref="D25 B25">
    <cfRule type="expression" dxfId="126" priority="35" stopIfTrue="1">
      <formula>MAX(#REF!)&lt;4</formula>
    </cfRule>
  </conditionalFormatting>
  <conditionalFormatting sqref="E23">
    <cfRule type="expression" dxfId="125" priority="37" stopIfTrue="1">
      <formula>MAX(#REF!)&lt;4</formula>
    </cfRule>
  </conditionalFormatting>
  <conditionalFormatting sqref="C23">
    <cfRule type="expression" dxfId="124" priority="36" stopIfTrue="1">
      <formula>MAX(#REF!)&lt;4</formula>
    </cfRule>
  </conditionalFormatting>
  <conditionalFormatting sqref="E25">
    <cfRule type="expression" dxfId="123" priority="34" stopIfTrue="1">
      <formula>MAX(#REF!)&lt;4</formula>
    </cfRule>
  </conditionalFormatting>
  <conditionalFormatting sqref="C25">
    <cfRule type="expression" dxfId="122" priority="33" stopIfTrue="1">
      <formula>MAX(#REF!)&lt;4</formula>
    </cfRule>
  </conditionalFormatting>
  <conditionalFormatting sqref="B19 D19">
    <cfRule type="expression" dxfId="121" priority="32" stopIfTrue="1">
      <formula>MAX(#REF!)&lt;4</formula>
    </cfRule>
  </conditionalFormatting>
  <conditionalFormatting sqref="B17 E17">
    <cfRule type="expression" dxfId="120" priority="28" stopIfTrue="1">
      <formula>MAX(#REF!)&lt;4</formula>
    </cfRule>
  </conditionalFormatting>
  <conditionalFormatting sqref="E19">
    <cfRule type="expression" dxfId="119" priority="30" stopIfTrue="1">
      <formula>MAX(#REF!)&lt;4</formula>
    </cfRule>
  </conditionalFormatting>
  <conditionalFormatting sqref="C19">
    <cfRule type="expression" dxfId="118" priority="29" stopIfTrue="1">
      <formula>MAX(#REF!)&lt;4</formula>
    </cfRule>
  </conditionalFormatting>
  <conditionalFormatting sqref="D17">
    <cfRule type="expression" dxfId="117" priority="27" stopIfTrue="1">
      <formula>MAX(#REF!)&lt;4</formula>
    </cfRule>
  </conditionalFormatting>
  <conditionalFormatting sqref="C17">
    <cfRule type="expression" dxfId="116" priority="26" stopIfTrue="1">
      <formula>MAX(#REF!)&lt;4</formula>
    </cfRule>
  </conditionalFormatting>
  <conditionalFormatting sqref="H17">
    <cfRule type="expression" dxfId="115" priority="25" stopIfTrue="1">
      <formula>MAX(#REF!)&lt;4</formula>
    </cfRule>
  </conditionalFormatting>
  <conditionalFormatting sqref="D18">
    <cfRule type="expression" dxfId="114" priority="21" stopIfTrue="1">
      <formula>MAX(#REF!)&lt;4</formula>
    </cfRule>
  </conditionalFormatting>
  <conditionalFormatting sqref="B18">
    <cfRule type="expression" dxfId="113" priority="23" stopIfTrue="1">
      <formula>MAX(#REF!)&lt;4</formula>
    </cfRule>
  </conditionalFormatting>
  <conditionalFormatting sqref="E18">
    <cfRule type="expression" dxfId="112" priority="22" stopIfTrue="1">
      <formula>MAX(#REF!)&lt;4</formula>
    </cfRule>
  </conditionalFormatting>
  <conditionalFormatting sqref="C18">
    <cfRule type="expression" dxfId="111" priority="20" stopIfTrue="1">
      <formula>MAX(#REF!)&lt;4</formula>
    </cfRule>
  </conditionalFormatting>
  <conditionalFormatting sqref="D24 B24">
    <cfRule type="expression" dxfId="110" priority="19" stopIfTrue="1">
      <formula>MAX(#REF!)&lt;4</formula>
    </cfRule>
  </conditionalFormatting>
  <conditionalFormatting sqref="J51:J58">
    <cfRule type="expression" dxfId="109" priority="15" stopIfTrue="1">
      <formula>MAX(#REF!)&lt;4</formula>
    </cfRule>
  </conditionalFormatting>
  <conditionalFormatting sqref="E24">
    <cfRule type="expression" dxfId="108" priority="17" stopIfTrue="1">
      <formula>MAX(#REF!)&lt;4</formula>
    </cfRule>
  </conditionalFormatting>
  <conditionalFormatting sqref="C24">
    <cfRule type="expression" dxfId="107" priority="16" stopIfTrue="1">
      <formula>MAX(#REF!)&lt;4</formula>
    </cfRule>
  </conditionalFormatting>
  <conditionalFormatting sqref="E50 B50">
    <cfRule type="expression" dxfId="106" priority="14" stopIfTrue="1">
      <formula>MAX(#REF!)&lt;4</formula>
    </cfRule>
  </conditionalFormatting>
  <conditionalFormatting sqref="C50:D50">
    <cfRule type="expression" dxfId="105" priority="13" stopIfTrue="1">
      <formula>MAX(#REF!)&lt;4</formula>
    </cfRule>
  </conditionalFormatting>
  <conditionalFormatting sqref="J50">
    <cfRule type="expression" dxfId="104" priority="12" stopIfTrue="1">
      <formula>MAX(#REF!)&lt;4</formula>
    </cfRule>
  </conditionalFormatting>
  <conditionalFormatting sqref="E34 B34">
    <cfRule type="expression" dxfId="103" priority="6" stopIfTrue="1">
      <formula>MAX(#REF!)&lt;4</formula>
    </cfRule>
  </conditionalFormatting>
  <conditionalFormatting sqref="C34:D34">
    <cfRule type="expression" dxfId="102" priority="5" stopIfTrue="1">
      <formula>MAX(#REF!)&lt;4</formula>
    </cfRule>
  </conditionalFormatting>
  <conditionalFormatting sqref="J34">
    <cfRule type="expression" dxfId="101" priority="4" stopIfTrue="1">
      <formula>MAX(#REF!)&lt;4</formula>
    </cfRule>
  </conditionalFormatting>
  <printOptions horizontalCentered="1"/>
  <pageMargins left="0.2" right="0.2" top="0.25" bottom="0.25" header="0.05" footer="0.05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3" master="">
    <arrUserId title="Range3" rangeCreator="" othersAccessPermission="edit"/>
    <arrUserId title="Range4" rangeCreator="" othersAccessPermission="edit"/>
  </rangeList>
  <rangeList sheetStid="6" master="">
    <arrUserId title="Range3" rangeCreator="" othersAccessPermission="edit"/>
    <arrUserId title="Range4" rangeCreator="" othersAccessPermission="edit"/>
  </rangeList>
  <rangeList sheetStid="9" master="">
    <arrUserId title="Range3" rangeCreator="" othersAccessPermission="edit"/>
    <arrUserId title="Range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TUD1</vt:lpstr>
      <vt:lpstr>PPT1</vt:lpstr>
      <vt:lpstr>PPT3</vt:lpstr>
      <vt:lpstr>TCC1_L1</vt:lpstr>
      <vt:lpstr>TCC1_L2</vt:lpstr>
      <vt:lpstr>TCC1_L3</vt:lpstr>
      <vt:lpstr>TCC1_L4</vt:lpstr>
      <vt:lpstr>TCC2_L1</vt:lpstr>
      <vt:lpstr>TCC2_L2</vt:lpstr>
      <vt:lpstr>TCC2_L3</vt:lpstr>
      <vt:lpstr>TCC2_L4</vt:lpstr>
      <vt:lpstr>TCC3_L1</vt:lpstr>
      <vt:lpstr>TCC3_L2</vt:lpstr>
      <vt:lpstr>XSTK_L1</vt:lpstr>
      <vt:lpstr>XSTK_L2</vt:lpstr>
      <vt:lpstr>XSTK_L3</vt:lpstr>
      <vt:lpstr>XSTK_L4</vt:lpstr>
      <vt:lpstr>'PPT1'!Print_Area</vt:lpstr>
      <vt:lpstr>'PPT3'!Print_Area</vt:lpstr>
      <vt:lpstr>TCC1_L1!Print_Area</vt:lpstr>
      <vt:lpstr>TCC1_L2!Print_Area</vt:lpstr>
      <vt:lpstr>TCC1_L3!Print_Area</vt:lpstr>
      <vt:lpstr>TCC1_L4!Print_Area</vt:lpstr>
      <vt:lpstr>TCC2_L1!Print_Area</vt:lpstr>
      <vt:lpstr>TCC2_L2!Print_Area</vt:lpstr>
      <vt:lpstr>TCC2_L3!Print_Area</vt:lpstr>
      <vt:lpstr>TCC2_L4!Print_Area</vt:lpstr>
      <vt:lpstr>TCC3_L1!Print_Area</vt:lpstr>
      <vt:lpstr>TCC3_L2!Print_Area</vt:lpstr>
      <vt:lpstr>'TUD1'!Print_Area</vt:lpstr>
      <vt:lpstr>XSTK_L1!Print_Area</vt:lpstr>
      <vt:lpstr>XSTK_L2!Print_Area</vt:lpstr>
      <vt:lpstr>XSTK_L3!Print_Area</vt:lpstr>
      <vt:lpstr>XSTK_L4!Print_Area</vt:lpstr>
      <vt:lpstr>'PPT1'!Print_Titles</vt:lpstr>
      <vt:lpstr>'PPT3'!Print_Titles</vt:lpstr>
      <vt:lpstr>TCC1_L1!Print_Titles</vt:lpstr>
      <vt:lpstr>TCC1_L2!Print_Titles</vt:lpstr>
      <vt:lpstr>TCC1_L3!Print_Titles</vt:lpstr>
      <vt:lpstr>TCC1_L4!Print_Titles</vt:lpstr>
      <vt:lpstr>TCC2_L1!Print_Titles</vt:lpstr>
      <vt:lpstr>TCC2_L2!Print_Titles</vt:lpstr>
      <vt:lpstr>TCC2_L3!Print_Titles</vt:lpstr>
      <vt:lpstr>TCC2_L4!Print_Titles</vt:lpstr>
      <vt:lpstr>TCC3_L1!Print_Titles</vt:lpstr>
      <vt:lpstr>TCC3_L2!Print_Titles</vt:lpstr>
      <vt:lpstr>'TUD1'!Print_Titles</vt:lpstr>
      <vt:lpstr>XSTK_L1!Print_Titles</vt:lpstr>
      <vt:lpstr>XSTK_L2!Print_Titles</vt:lpstr>
      <vt:lpstr>XSTK_L3!Print_Titles</vt:lpstr>
      <vt:lpstr>XSTK_L4!Print_Titles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 LOC</dc:creator>
  <cp:lastModifiedBy>tnmt</cp:lastModifiedBy>
  <cp:lastPrinted>2024-06-17T03:42:50Z</cp:lastPrinted>
  <dcterms:created xsi:type="dcterms:W3CDTF">2021-06-25T02:57:00Z</dcterms:created>
  <dcterms:modified xsi:type="dcterms:W3CDTF">2024-07-03T08:20:49Z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AD1FF18E961C462EAF974663842E8720</vt:lpwstr>
  </property>
  <property fmtid="{D5CDD505-2E9C-101B-9397-08002B2CF9AE}" pid="3" name="KSOProductBuildVer">
    <vt:lpwstr>1033-11.2.0.11130</vt:lpwstr>
  </property>
</Properties>
</file>